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20730" windowHeight="10875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</sheets>
  <definedNames/>
  <calcPr fullCalcOnLoad="1"/>
</workbook>
</file>

<file path=xl/sharedStrings.xml><?xml version="1.0" encoding="utf-8"?>
<sst xmlns="http://schemas.openxmlformats.org/spreadsheetml/2006/main" count="431" uniqueCount="165">
  <si>
    <t>Звіт дирекції гімназії№9</t>
  </si>
  <si>
    <t>Шановні батьки!</t>
  </si>
  <si>
    <t>придбання обладнання для навчально-виховного процесу наших дітей та</t>
  </si>
  <si>
    <t>створення комфортних умов для їхнього перебування в школі.</t>
  </si>
  <si>
    <t xml:space="preserve">        Адміністрація школи дякує вам за допомогу та підтримку в оргінізації</t>
  </si>
  <si>
    <t>Видатки</t>
  </si>
  <si>
    <t>Благодійні внески,грн</t>
  </si>
  <si>
    <t>Примітка</t>
  </si>
  <si>
    <t>Платні послуги, грн</t>
  </si>
  <si>
    <t>Витрачено всього</t>
  </si>
  <si>
    <t>в т.ч</t>
  </si>
  <si>
    <t>Інформація про вище зазначені роботи та фінансово-господарські</t>
  </si>
  <si>
    <t>розрахунки ви можете отримати:</t>
  </si>
  <si>
    <t xml:space="preserve"> Бухгалтерія гімназії №9,тел.73-75-64.</t>
  </si>
  <si>
    <t>надання платних  послуг</t>
  </si>
  <si>
    <t>Земельний податок</t>
  </si>
  <si>
    <t>ПДВ</t>
  </si>
  <si>
    <t>рахунок гімназії і використання</t>
  </si>
  <si>
    <t xml:space="preserve">благодійних внесків та коштів,отриманих за надання платних послуг </t>
  </si>
  <si>
    <t>Заробітна плата та відрахування ЄСВ(36,3%)</t>
  </si>
  <si>
    <t xml:space="preserve"> Доводимо до вашого відома інформацію про надходження коштів на розрахунковий </t>
  </si>
  <si>
    <t xml:space="preserve">                           Про отримання благодійних внесків та коштів за </t>
  </si>
  <si>
    <t>послуги звязку</t>
  </si>
  <si>
    <t>підручники</t>
  </si>
  <si>
    <r>
      <t>за січень</t>
    </r>
    <r>
      <rPr>
        <b/>
        <sz val="18"/>
        <rFont val="Arial Cyr"/>
        <family val="0"/>
      </rPr>
      <t xml:space="preserve"> 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</si>
  <si>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01.01.2018р</t>
  </si>
  <si>
    <t>Надійшло коштів та товарів за січень 2018</t>
  </si>
  <si>
    <t>рах№664700 від 3101.18</t>
  </si>
  <si>
    <t>дослідження технічного укріпл.стрільбищ та тирів</t>
  </si>
  <si>
    <t>акт№1 від 01.02.18</t>
  </si>
  <si>
    <t>Залишок на 01.02.2018р</t>
  </si>
  <si>
    <t>Надійшло коштів та товарів за лютий 2018</t>
  </si>
  <si>
    <r>
      <t>за лютий</t>
    </r>
    <r>
      <rPr>
        <b/>
        <sz val="18"/>
        <rFont val="Arial Cyr"/>
        <family val="0"/>
      </rPr>
      <t xml:space="preserve"> 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</si>
  <si>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r>
      <t>за березень</t>
    </r>
    <r>
      <rPr>
        <b/>
        <sz val="18"/>
        <rFont val="Arial Cyr"/>
        <family val="0"/>
      </rPr>
      <t xml:space="preserve"> 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</si>
  <si>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01.03.2018р</t>
  </si>
  <si>
    <t>Надійшло коштів та товарів за березень 2018</t>
  </si>
  <si>
    <t>телевізор</t>
  </si>
  <si>
    <t>нак№19 від 19.03.18</t>
  </si>
  <si>
    <t>проекційний екран</t>
  </si>
  <si>
    <t>нак№20 від 19.03.18</t>
  </si>
  <si>
    <t>папка-коробка</t>
  </si>
  <si>
    <t>нак№21 від 19.03.18</t>
  </si>
  <si>
    <t>дообладнання системи відеоспостереження в приміщенні</t>
  </si>
  <si>
    <t>акт№1 від 19.03.18</t>
  </si>
  <si>
    <t>послуги з провед.фотозйомки закладу в подальш.розміщ.результатів фотозйомки</t>
  </si>
  <si>
    <t>комплект LEGO</t>
  </si>
  <si>
    <t>нак№3711 від 19.03.18</t>
  </si>
  <si>
    <t>художня література</t>
  </si>
  <si>
    <t>меблі для кухні</t>
  </si>
  <si>
    <t>посудомиюча машина</t>
  </si>
  <si>
    <t>комплект меблів</t>
  </si>
  <si>
    <t>ноутбук Asus</t>
  </si>
  <si>
    <t>Багатофункц.пристрій</t>
  </si>
  <si>
    <t>довідка в натуральн.формі від 25.03.18</t>
  </si>
  <si>
    <t>довідка в натуральн.формі від 25.03.19</t>
  </si>
  <si>
    <t>довідка в натуральн.формі від 25.03.20</t>
  </si>
  <si>
    <t>довідка в натуральн.формі від 25.03.21</t>
  </si>
  <si>
    <t>довідка в натуральн.формі від 25.03.22</t>
  </si>
  <si>
    <t>довідка в натуральн.формі від 25.03.23</t>
  </si>
  <si>
    <t>довідка в натуральн.формі від 25.03.24</t>
  </si>
  <si>
    <t>довідка в натуральн.формі від 25.03.25</t>
  </si>
  <si>
    <r>
      <t>за  квітень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</si>
  <si>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01.04.2018р</t>
  </si>
  <si>
    <t>Надійшло коштів та товарів за квітень 2018</t>
  </si>
  <si>
    <t>теплопостачання</t>
  </si>
  <si>
    <t>рах№959 від 30.03.18</t>
  </si>
  <si>
    <t>водопостачання</t>
  </si>
  <si>
    <t>рах№9887 від 31.03.18</t>
  </si>
  <si>
    <t>водовідведення</t>
  </si>
  <si>
    <t>рах№9888 від 31.03.18</t>
  </si>
  <si>
    <t>електроенергія</t>
  </si>
  <si>
    <t>рах№1636 від 16.04.18</t>
  </si>
  <si>
    <r>
      <t>за  травень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</si>
  <si>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01.05.2018р</t>
  </si>
  <si>
    <t>Надійшло коштів та товарів за травень 2018</t>
  </si>
  <si>
    <t>Компютер ATX 500/w</t>
  </si>
  <si>
    <t>довідка в натуральн.формі від 29.05.2018</t>
  </si>
  <si>
    <t>Ноутбук Dell</t>
  </si>
  <si>
    <t>Шафа для взуття</t>
  </si>
  <si>
    <t>шафа для книг</t>
  </si>
  <si>
    <t>шафа для одягу</t>
  </si>
  <si>
    <t>шафа</t>
  </si>
  <si>
    <t>Художня література</t>
  </si>
  <si>
    <t xml:space="preserve">електроенергія </t>
  </si>
  <si>
    <t>рах№1636від 15.05.18</t>
  </si>
  <si>
    <r>
      <t>за  червень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</si>
  <si>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01.06.2018р</t>
  </si>
  <si>
    <t>Надійшло коштів та товарів за червень 2018</t>
  </si>
  <si>
    <t>Багатофункційний пристрій</t>
  </si>
  <si>
    <t>нак№102 ВІД 26.06.18</t>
  </si>
  <si>
    <t>встановлення спорт.обладн.</t>
  </si>
  <si>
    <t>акт№1від19.06.18</t>
  </si>
  <si>
    <t>джерело безпер.живл.</t>
  </si>
  <si>
    <t>нак№95 від 18.06.18</t>
  </si>
  <si>
    <r>
      <t>за  липень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</si>
  <si>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01.07.2018р</t>
  </si>
  <si>
    <t>Надійшло коштів та товарів за липень 2018</t>
  </si>
  <si>
    <t>Ігровий набір LEGO</t>
  </si>
  <si>
    <t>натур.форма від 23.07.18</t>
  </si>
  <si>
    <t>Залишок на 01.08.2018р</t>
  </si>
  <si>
    <t>Надійшло коштів та товарів за серпень 2018</t>
  </si>
  <si>
    <t>повітродув</t>
  </si>
  <si>
    <t>фішки для розмітки</t>
  </si>
  <si>
    <t>бадмінтон</t>
  </si>
  <si>
    <t>нак№1від 17.08.18</t>
  </si>
  <si>
    <t>столи та полиця</t>
  </si>
  <si>
    <t>нак№255 від 06.08.18</t>
  </si>
  <si>
    <t>дверне полотно та витратні матеріали</t>
  </si>
  <si>
    <t>нак№9423 від 15.08.18</t>
  </si>
  <si>
    <t>нак№16711від 10.08.18</t>
  </si>
  <si>
    <t>нак№2від 17.08.18</t>
  </si>
  <si>
    <r>
      <t>за  серпень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</si>
  <si>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r>
      <t xml:space="preserve">за  вересень 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</si>
  <si>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01.09.2018р</t>
  </si>
  <si>
    <t>Надійшло коштів та товарів за вересень 2018</t>
  </si>
  <si>
    <t>натур.форма від 25.09.18</t>
  </si>
  <si>
    <t>Проектор Aser</t>
  </si>
  <si>
    <t>Кондиціонер TOSOT</t>
  </si>
  <si>
    <t>Кондиціонер ergo</t>
  </si>
  <si>
    <t>меблева стінка</t>
  </si>
  <si>
    <t>стіл вчителя</t>
  </si>
  <si>
    <t>диван</t>
  </si>
  <si>
    <t>тумба</t>
  </si>
  <si>
    <t>столик журнальний</t>
  </si>
  <si>
    <t>жалюзі горизонтальні</t>
  </si>
  <si>
    <t>стенд</t>
  </si>
  <si>
    <t>шкільна дошка</t>
  </si>
  <si>
    <t>письмовий стіл</t>
  </si>
  <si>
    <t>лава</t>
  </si>
  <si>
    <t>колонка SVEN</t>
  </si>
  <si>
    <t>ворота футбольні(переносні)</t>
  </si>
  <si>
    <t>принтер Canon</t>
  </si>
  <si>
    <t>медичний огляд</t>
  </si>
  <si>
    <t>акт.вик.роб№357 від 07.09.18</t>
  </si>
  <si>
    <t>рах№1636 від 14.09.18</t>
  </si>
  <si>
    <r>
      <t xml:space="preserve">за  жовтень 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</si>
  <si>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01.10.2018р</t>
  </si>
  <si>
    <t>Надійшло коштів та товарів за жовтень 2018</t>
  </si>
  <si>
    <t>електронні посвідчення</t>
  </si>
  <si>
    <t>нак№01/05/09 від 01.10.18</t>
  </si>
  <si>
    <t>манекен для боксу</t>
  </si>
  <si>
    <t>нак№234 від 08.10.18</t>
  </si>
  <si>
    <t>рах№1636від16.10.18</t>
  </si>
  <si>
    <r>
      <t xml:space="preserve">за  листопад 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</si>
  <si>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01.11.2018р</t>
  </si>
  <si>
    <t>Надійшло коштів та товарів за листопад 2018</t>
  </si>
  <si>
    <t>нак№20009 від05.11.18</t>
  </si>
  <si>
    <t>періодичне видання</t>
  </si>
  <si>
    <t>рах№253 від 8.11.18</t>
  </si>
  <si>
    <t>блок памяті</t>
  </si>
  <si>
    <t>нак№04/05 від 06.11.18</t>
  </si>
  <si>
    <t>виготовлення електр.документу</t>
  </si>
  <si>
    <t>АКТ вик.роб№1від 06.11.18</t>
  </si>
  <si>
    <t>кошторисна документація</t>
  </si>
  <si>
    <t>акт вик.роб№1 від 06.11.18</t>
  </si>
  <si>
    <t>опромінювач бактерицидний</t>
  </si>
  <si>
    <t>нак№7362від7362</t>
  </si>
  <si>
    <t>електротехнічні товари</t>
  </si>
  <si>
    <t>рах№1636від 15.11.18</t>
  </si>
  <si>
    <t>навчання у сфері здійснення публічних закупівель</t>
  </si>
  <si>
    <t>акт№1101 від 23.11.18</t>
  </si>
  <si>
    <t>медикаменти</t>
  </si>
  <si>
    <t>нак№471 від23.11.18</t>
  </si>
  <si>
    <t>промивка труб</t>
  </si>
  <si>
    <t>акт№2215від23.11.18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</si>
</sst>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9">
      <selection activeCell="B26" sqref="B26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24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25</v>
      </c>
      <c r="B14" s="7">
        <v>11036.1</v>
      </c>
      <c r="C14" s="7">
        <v>89528.46</v>
      </c>
      <c r="D14" s="5"/>
    </row>
    <row r="15" spans="1:4" ht="28.5">
      <c r="A15" s="13" t="s">
        <v>26</v>
      </c>
      <c r="B15" s="7">
        <v>3480</v>
      </c>
      <c r="C15" s="2">
        <v>67950.5</v>
      </c>
      <c r="D15" s="5"/>
    </row>
    <row r="16" spans="1:4" ht="14.25">
      <c r="A16" s="14" t="s">
        <v>9</v>
      </c>
      <c r="B16" s="7">
        <v>0</v>
      </c>
      <c r="C16" s="7">
        <f>C18+C20</f>
        <v>100939.28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100899.67</v>
      </c>
      <c r="D18" s="5"/>
    </row>
    <row r="19" spans="1:4" ht="14.25">
      <c r="A19" s="16" t="s">
        <v>16</v>
      </c>
      <c r="B19" s="2"/>
      <c r="C19" s="7"/>
      <c r="D19" s="5"/>
    </row>
    <row r="20" spans="1:4" ht="14.25">
      <c r="A20" s="16" t="s">
        <v>15</v>
      </c>
      <c r="B20" s="2"/>
      <c r="C20" s="7">
        <v>39.61</v>
      </c>
      <c r="D20" s="5"/>
    </row>
    <row r="21" spans="1:4" ht="23.25" customHeight="1" hidden="1">
      <c r="A21" s="6" t="s">
        <v>22</v>
      </c>
      <c r="B21" s="2"/>
      <c r="C21" s="7"/>
      <c r="D21" s="5"/>
    </row>
    <row r="22" spans="1:4" ht="22.5" customHeight="1">
      <c r="A22" s="19"/>
      <c r="B22" s="9"/>
      <c r="C22" s="10"/>
      <c r="D22" s="11"/>
    </row>
    <row r="23" spans="1:4" ht="12.75" customHeight="1">
      <c r="A23" s="8"/>
      <c r="B23" s="9"/>
      <c r="C23" s="10"/>
      <c r="D23" s="11"/>
    </row>
    <row r="24" ht="12.75">
      <c r="A24" t="s">
        <v>11</v>
      </c>
    </row>
    <row r="25" ht="12.75">
      <c r="A25" t="s">
        <v>12</v>
      </c>
    </row>
    <row r="26" ht="12.75">
      <c r="A26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135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136</v>
      </c>
      <c r="B14" s="7">
        <v>16337.07</v>
      </c>
      <c r="C14" s="7">
        <v>30203.79</v>
      </c>
      <c r="D14" s="5"/>
    </row>
    <row r="15" spans="1:4" ht="28.5">
      <c r="A15" s="13" t="s">
        <v>137</v>
      </c>
      <c r="B15" s="7">
        <v>3500</v>
      </c>
      <c r="C15" s="2">
        <v>221229.12</v>
      </c>
      <c r="D15" s="5"/>
    </row>
    <row r="16" spans="1:4" ht="14.25">
      <c r="A16" s="14" t="s">
        <v>9</v>
      </c>
      <c r="B16" s="7"/>
      <c r="C16" s="7">
        <f>C18+C19+C21+C23</f>
        <v>161789.13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149171.12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23.25" customHeight="1">
      <c r="A21" s="6" t="s">
        <v>70</v>
      </c>
      <c r="B21" s="2"/>
      <c r="C21" s="7">
        <v>2543.97</v>
      </c>
      <c r="D21" s="5" t="s">
        <v>142</v>
      </c>
    </row>
    <row r="22" spans="1:4" ht="23.25" customHeight="1">
      <c r="A22" s="6" t="s">
        <v>138</v>
      </c>
      <c r="B22" s="2">
        <v>15000</v>
      </c>
      <c r="C22" s="7"/>
      <c r="D22" s="5" t="s">
        <v>139</v>
      </c>
    </row>
    <row r="23" spans="1:4" ht="23.25" customHeight="1">
      <c r="A23" s="6" t="s">
        <v>140</v>
      </c>
      <c r="B23" s="2"/>
      <c r="C23" s="7">
        <v>10000</v>
      </c>
      <c r="D23" s="5" t="s">
        <v>141</v>
      </c>
    </row>
    <row r="24" spans="1:4" ht="23.25" customHeight="1" hidden="1">
      <c r="A24" s="6"/>
      <c r="B24" s="20"/>
      <c r="C24" s="2"/>
      <c r="D24" s="21"/>
    </row>
    <row r="25" spans="1:4" ht="23.25" customHeight="1" hidden="1">
      <c r="A25" s="6"/>
      <c r="B25" s="20"/>
      <c r="C25" s="2"/>
      <c r="D25" s="21"/>
    </row>
    <row r="26" spans="1:4" ht="23.25" customHeight="1" hidden="1">
      <c r="A26" s="6"/>
      <c r="B26" s="20"/>
      <c r="C26" s="2"/>
      <c r="D26" s="21"/>
    </row>
    <row r="27" spans="1:4" ht="23.25" customHeight="1" hidden="1">
      <c r="A27" s="6"/>
      <c r="B27" s="20"/>
      <c r="C27" s="2"/>
      <c r="D27" s="21"/>
    </row>
    <row r="28" spans="1:4" ht="23.25" customHeight="1" hidden="1">
      <c r="A28" s="6"/>
      <c r="B28" s="20"/>
      <c r="C28" s="2"/>
      <c r="D28" s="21"/>
    </row>
    <row r="29" ht="12.75">
      <c r="A29" t="s">
        <v>11</v>
      </c>
    </row>
    <row r="30" ht="12.75">
      <c r="A30" t="s">
        <v>12</v>
      </c>
    </row>
    <row r="31" ht="12.75">
      <c r="A31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2">
      <selection activeCell="B16" sqref="B16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143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144</v>
      </c>
      <c r="B14" s="7">
        <v>4837.07</v>
      </c>
      <c r="C14" s="7">
        <v>101193.78</v>
      </c>
      <c r="D14" s="5"/>
    </row>
    <row r="15" spans="1:4" ht="28.5">
      <c r="A15" s="13" t="s">
        <v>145</v>
      </c>
      <c r="B15" s="7">
        <v>10585</v>
      </c>
      <c r="C15" s="2">
        <v>204091.5</v>
      </c>
      <c r="D15" s="5"/>
    </row>
    <row r="16" spans="1:4" ht="14.25">
      <c r="A16" s="14" t="s">
        <v>9</v>
      </c>
      <c r="B16" s="7">
        <f>B30</f>
        <v>967.96</v>
      </c>
      <c r="C16" s="7">
        <f>C18+C19+C21+C22+C23+C24+C25+C26+C27+C28+C30+C29</f>
        <v>179781.67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160185.92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23.25" customHeight="1">
      <c r="A21" s="6" t="s">
        <v>157</v>
      </c>
      <c r="B21" s="2"/>
      <c r="C21" s="7">
        <v>212.9</v>
      </c>
      <c r="D21" s="5" t="s">
        <v>146</v>
      </c>
    </row>
    <row r="22" spans="1:4" ht="23.25" customHeight="1">
      <c r="A22" s="6" t="s">
        <v>147</v>
      </c>
      <c r="B22" s="2"/>
      <c r="C22" s="7">
        <v>3576</v>
      </c>
      <c r="D22" s="5" t="s">
        <v>148</v>
      </c>
    </row>
    <row r="23" spans="1:4" ht="23.25" customHeight="1">
      <c r="A23" s="6" t="s">
        <v>151</v>
      </c>
      <c r="B23" s="2"/>
      <c r="C23" s="7">
        <v>1300</v>
      </c>
      <c r="D23" s="5" t="s">
        <v>152</v>
      </c>
    </row>
    <row r="24" spans="1:4" ht="23.25" customHeight="1">
      <c r="A24" s="6" t="s">
        <v>155</v>
      </c>
      <c r="B24" s="2"/>
      <c r="C24" s="7">
        <v>940</v>
      </c>
      <c r="D24" s="5" t="s">
        <v>156</v>
      </c>
    </row>
    <row r="25" spans="1:4" ht="23.25" customHeight="1">
      <c r="A25" s="6" t="s">
        <v>153</v>
      </c>
      <c r="B25" s="2"/>
      <c r="C25" s="7">
        <v>3240</v>
      </c>
      <c r="D25" s="5" t="s">
        <v>154</v>
      </c>
    </row>
    <row r="26" spans="1:4" ht="23.25" customHeight="1">
      <c r="A26" s="6" t="s">
        <v>70</v>
      </c>
      <c r="B26" s="2"/>
      <c r="C26" s="7">
        <v>2131.49</v>
      </c>
      <c r="D26" s="5" t="s">
        <v>158</v>
      </c>
    </row>
    <row r="27" spans="1:4" ht="23.25" customHeight="1">
      <c r="A27" s="6" t="s">
        <v>159</v>
      </c>
      <c r="B27" s="2"/>
      <c r="C27" s="7">
        <v>800</v>
      </c>
      <c r="D27" s="5" t="s">
        <v>160</v>
      </c>
    </row>
    <row r="28" spans="1:4" ht="23.25" customHeight="1">
      <c r="A28" s="6" t="s">
        <v>161</v>
      </c>
      <c r="B28" s="2"/>
      <c r="C28" s="7">
        <v>2921.32</v>
      </c>
      <c r="D28" s="5" t="s">
        <v>162</v>
      </c>
    </row>
    <row r="29" spans="1:4" ht="23.25" customHeight="1">
      <c r="A29" s="6" t="s">
        <v>149</v>
      </c>
      <c r="B29" s="2"/>
      <c r="C29" s="7">
        <v>4400</v>
      </c>
      <c r="D29" s="5" t="s">
        <v>150</v>
      </c>
    </row>
    <row r="30" spans="1:4" ht="23.25" customHeight="1">
      <c r="A30" s="6" t="s">
        <v>163</v>
      </c>
      <c r="B30" s="2">
        <v>967.96</v>
      </c>
      <c r="C30" s="7"/>
      <c r="D30" s="5" t="s">
        <v>164</v>
      </c>
    </row>
    <row r="31" spans="1:4" ht="23.25" customHeight="1" hidden="1">
      <c r="A31" s="6"/>
      <c r="B31" s="20"/>
      <c r="C31" s="2"/>
      <c r="D31" s="21"/>
    </row>
    <row r="32" spans="1:4" ht="23.25" customHeight="1" hidden="1">
      <c r="A32" s="6"/>
      <c r="B32" s="20"/>
      <c r="C32" s="2"/>
      <c r="D32" s="21"/>
    </row>
    <row r="33" spans="1:4" ht="23.25" customHeight="1" hidden="1">
      <c r="A33" s="6"/>
      <c r="B33" s="20"/>
      <c r="C33" s="2"/>
      <c r="D33" s="21"/>
    </row>
    <row r="34" spans="1:4" ht="23.25" customHeight="1" hidden="1">
      <c r="A34" s="6"/>
      <c r="B34" s="20"/>
      <c r="C34" s="2"/>
      <c r="D34" s="21"/>
    </row>
    <row r="35" spans="1:4" ht="23.25" customHeight="1" hidden="1">
      <c r="A35" s="6"/>
      <c r="B35" s="20"/>
      <c r="C35" s="2"/>
      <c r="D35" s="21"/>
    </row>
    <row r="36" ht="12.75">
      <c r="A36" t="s">
        <v>11</v>
      </c>
    </row>
    <row r="37" ht="12.75">
      <c r="A37" t="s">
        <v>12</v>
      </c>
    </row>
    <row r="38" ht="12.75">
      <c r="A38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0">
      <selection activeCell="C16" sqref="C16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32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30</v>
      </c>
      <c r="B14" s="7">
        <v>14666.1</v>
      </c>
      <c r="C14" s="7">
        <v>56539.68</v>
      </c>
      <c r="D14" s="5"/>
    </row>
    <row r="15" spans="1:4" ht="28.5">
      <c r="A15" s="13" t="s">
        <v>31</v>
      </c>
      <c r="B15" s="7">
        <v>3290</v>
      </c>
      <c r="C15" s="2">
        <v>173722.27</v>
      </c>
      <c r="D15" s="5"/>
    </row>
    <row r="16" spans="1:4" ht="14.25">
      <c r="A16" s="14" t="s">
        <v>9</v>
      </c>
      <c r="B16" s="7">
        <v>0</v>
      </c>
      <c r="C16" s="7">
        <f>C18+C19+C21+C22</f>
        <v>151902.3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145013.99</v>
      </c>
      <c r="D18" s="5"/>
    </row>
    <row r="19" spans="1:4" ht="14.25">
      <c r="A19" s="16" t="s">
        <v>15</v>
      </c>
      <c r="B19" s="2"/>
      <c r="C19" s="7">
        <v>74.06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18.75" customHeight="1">
      <c r="A21" s="6" t="s">
        <v>22</v>
      </c>
      <c r="B21" s="20"/>
      <c r="C21" s="2">
        <v>46.25</v>
      </c>
      <c r="D21" s="21" t="s">
        <v>27</v>
      </c>
    </row>
    <row r="22" spans="1:4" ht="23.25" customHeight="1">
      <c r="A22" s="6" t="s">
        <v>28</v>
      </c>
      <c r="B22" s="20"/>
      <c r="C22" s="2">
        <v>6768</v>
      </c>
      <c r="D22" s="21" t="s">
        <v>29</v>
      </c>
    </row>
    <row r="23" spans="1:4" ht="18.75" customHeight="1">
      <c r="A23" s="8"/>
      <c r="B23" s="9"/>
      <c r="C23" s="10"/>
      <c r="D23" s="11"/>
    </row>
    <row r="24" ht="12.75">
      <c r="A24" t="s">
        <v>11</v>
      </c>
    </row>
    <row r="25" ht="12.75">
      <c r="A25" t="s">
        <v>12</v>
      </c>
    </row>
    <row r="26" ht="12.75">
      <c r="A26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23">
      <selection activeCell="D28" sqref="D28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33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34</v>
      </c>
      <c r="B14" s="7">
        <v>17956.1</v>
      </c>
      <c r="C14" s="7">
        <v>79150.05</v>
      </c>
      <c r="D14" s="5"/>
    </row>
    <row r="15" spans="1:4" ht="28.5">
      <c r="A15" s="13" t="s">
        <v>35</v>
      </c>
      <c r="B15" s="7">
        <v>70288</v>
      </c>
      <c r="C15" s="2">
        <v>206025.18</v>
      </c>
      <c r="D15" s="5"/>
    </row>
    <row r="16" spans="1:4" ht="14.25">
      <c r="A16" s="14" t="s">
        <v>9</v>
      </c>
      <c r="B16" s="7">
        <f>B23+B24+B25+B26+B27+B28+B29+B30+B31+B32+B33+B34+B35</f>
        <v>83210.49</v>
      </c>
      <c r="C16" s="7">
        <f>C18+C19+C21+C22</f>
        <v>154101.59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142626.5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18.75" customHeight="1">
      <c r="A21" s="6" t="s">
        <v>22</v>
      </c>
      <c r="B21" s="20"/>
      <c r="C21" s="2">
        <v>3.05</v>
      </c>
      <c r="D21" s="21"/>
    </row>
    <row r="22" spans="1:4" ht="23.25" customHeight="1">
      <c r="A22" s="6" t="s">
        <v>45</v>
      </c>
      <c r="B22" s="20"/>
      <c r="C22" s="2">
        <v>11398</v>
      </c>
      <c r="D22" s="21" t="s">
        <v>46</v>
      </c>
    </row>
    <row r="23" spans="1:4" ht="23.25" customHeight="1">
      <c r="A23" s="6" t="s">
        <v>47</v>
      </c>
      <c r="B23" s="20">
        <v>168</v>
      </c>
      <c r="C23" s="2"/>
      <c r="D23" s="21" t="s">
        <v>53</v>
      </c>
    </row>
    <row r="24" spans="1:4" ht="23.25" customHeight="1">
      <c r="A24" s="6" t="s">
        <v>23</v>
      </c>
      <c r="B24" s="20">
        <v>800</v>
      </c>
      <c r="C24" s="2"/>
      <c r="D24" s="21" t="s">
        <v>54</v>
      </c>
    </row>
    <row r="25" spans="1:4" ht="23.25" customHeight="1">
      <c r="A25" s="6" t="s">
        <v>48</v>
      </c>
      <c r="B25" s="20">
        <v>7830</v>
      </c>
      <c r="C25" s="2"/>
      <c r="D25" s="21" t="s">
        <v>55</v>
      </c>
    </row>
    <row r="26" spans="1:4" ht="23.25" customHeight="1">
      <c r="A26" s="6" t="s">
        <v>49</v>
      </c>
      <c r="B26" s="20">
        <v>1065</v>
      </c>
      <c r="C26" s="2"/>
      <c r="D26" s="21" t="s">
        <v>56</v>
      </c>
    </row>
    <row r="27" spans="1:4" ht="23.25" customHeight="1">
      <c r="A27" s="6" t="s">
        <v>50</v>
      </c>
      <c r="B27" s="20">
        <v>30000</v>
      </c>
      <c r="C27" s="2"/>
      <c r="D27" s="21" t="s">
        <v>57</v>
      </c>
    </row>
    <row r="28" spans="1:4" ht="23.25" customHeight="1">
      <c r="A28" s="6" t="s">
        <v>51</v>
      </c>
      <c r="B28" s="20">
        <v>8500</v>
      </c>
      <c r="C28" s="2"/>
      <c r="D28" s="21" t="s">
        <v>58</v>
      </c>
    </row>
    <row r="29" spans="1:4" ht="23.25" customHeight="1">
      <c r="A29" s="23" t="s">
        <v>52</v>
      </c>
      <c r="B29" s="20">
        <v>8200</v>
      </c>
      <c r="C29" s="2"/>
      <c r="D29" s="21" t="s">
        <v>59</v>
      </c>
    </row>
    <row r="30" spans="1:4" ht="23.25" customHeight="1">
      <c r="A30" s="6" t="s">
        <v>52</v>
      </c>
      <c r="B30" s="20">
        <v>8200</v>
      </c>
      <c r="C30" s="2"/>
      <c r="D30" s="21" t="s">
        <v>60</v>
      </c>
    </row>
    <row r="31" spans="1:4" ht="23.25" customHeight="1">
      <c r="A31" s="6" t="s">
        <v>36</v>
      </c>
      <c r="B31" s="20">
        <v>5495</v>
      </c>
      <c r="C31" s="2"/>
      <c r="D31" s="21" t="s">
        <v>37</v>
      </c>
    </row>
    <row r="32" spans="1:4" ht="23.25" customHeight="1">
      <c r="A32" s="6" t="s">
        <v>38</v>
      </c>
      <c r="B32" s="20">
        <v>4173</v>
      </c>
      <c r="C32" s="2"/>
      <c r="D32" s="21" t="s">
        <v>39</v>
      </c>
    </row>
    <row r="33" spans="1:4" ht="23.25" customHeight="1">
      <c r="A33" s="6" t="s">
        <v>40</v>
      </c>
      <c r="B33" s="20">
        <v>2654.1</v>
      </c>
      <c r="C33" s="2"/>
      <c r="D33" s="21" t="s">
        <v>41</v>
      </c>
    </row>
    <row r="34" spans="1:4" ht="39.75" customHeight="1">
      <c r="A34" s="6" t="s">
        <v>42</v>
      </c>
      <c r="B34" s="20">
        <v>3125.39</v>
      </c>
      <c r="C34" s="2"/>
      <c r="D34" s="21" t="s">
        <v>43</v>
      </c>
    </row>
    <row r="35" spans="1:4" ht="42" customHeight="1">
      <c r="A35" s="22" t="s">
        <v>44</v>
      </c>
      <c r="B35" s="20">
        <v>3000</v>
      </c>
      <c r="C35" s="2"/>
      <c r="D35" s="21" t="s">
        <v>43</v>
      </c>
    </row>
    <row r="36" ht="12.75">
      <c r="A36" t="s">
        <v>11</v>
      </c>
    </row>
    <row r="37" ht="12.75">
      <c r="A37" t="s">
        <v>12</v>
      </c>
    </row>
    <row r="38" ht="12.75">
      <c r="A38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61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62</v>
      </c>
      <c r="B14" s="7">
        <v>5033.61</v>
      </c>
      <c r="C14" s="7">
        <v>131073.64</v>
      </c>
      <c r="D14" s="5"/>
    </row>
    <row r="15" spans="1:4" ht="28.5">
      <c r="A15" s="13" t="s">
        <v>63</v>
      </c>
      <c r="B15" s="7">
        <v>2175</v>
      </c>
      <c r="C15" s="2">
        <v>135441.28</v>
      </c>
      <c r="D15" s="5"/>
    </row>
    <row r="16" spans="1:4" ht="14.25">
      <c r="A16" s="14" t="s">
        <v>9</v>
      </c>
      <c r="B16" s="7">
        <v>0</v>
      </c>
      <c r="C16" s="7">
        <f>C18+C19+C21+C22+C23+C24+C25</f>
        <v>149625.43000000002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148934.22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18.75" customHeight="1">
      <c r="A21" s="6" t="s">
        <v>22</v>
      </c>
      <c r="B21" s="20"/>
      <c r="C21" s="2">
        <v>0.32</v>
      </c>
      <c r="D21" s="21"/>
    </row>
    <row r="22" spans="1:4" ht="23.25" customHeight="1">
      <c r="A22" s="6" t="s">
        <v>64</v>
      </c>
      <c r="B22" s="20"/>
      <c r="C22" s="2">
        <v>290.61</v>
      </c>
      <c r="D22" s="21" t="s">
        <v>65</v>
      </c>
    </row>
    <row r="23" spans="1:4" ht="23.25" customHeight="1">
      <c r="A23" s="6" t="s">
        <v>66</v>
      </c>
      <c r="B23" s="20"/>
      <c r="C23" s="2">
        <v>43.56</v>
      </c>
      <c r="D23" s="21" t="s">
        <v>67</v>
      </c>
    </row>
    <row r="24" spans="1:4" ht="23.25" customHeight="1">
      <c r="A24" s="6" t="s">
        <v>68</v>
      </c>
      <c r="B24" s="20"/>
      <c r="C24" s="2">
        <v>35.7</v>
      </c>
      <c r="D24" s="21" t="s">
        <v>69</v>
      </c>
    </row>
    <row r="25" spans="1:4" ht="23.25" customHeight="1">
      <c r="A25" s="6" t="s">
        <v>70</v>
      </c>
      <c r="B25" s="20"/>
      <c r="C25" s="2">
        <v>246.98</v>
      </c>
      <c r="D25" s="21" t="s">
        <v>71</v>
      </c>
    </row>
    <row r="26" ht="12.75">
      <c r="A26" t="s">
        <v>11</v>
      </c>
    </row>
    <row r="27" ht="12.75">
      <c r="A27" t="s">
        <v>12</v>
      </c>
    </row>
    <row r="28" ht="12.75">
      <c r="A28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72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73</v>
      </c>
      <c r="B14" s="7">
        <v>7208.61</v>
      </c>
      <c r="C14" s="7">
        <v>116889.49</v>
      </c>
      <c r="D14" s="5"/>
    </row>
    <row r="15" spans="1:4" ht="28.5">
      <c r="A15" s="13" t="s">
        <v>74</v>
      </c>
      <c r="B15" s="7">
        <v>88589.08</v>
      </c>
      <c r="C15" s="2">
        <v>259034.59</v>
      </c>
      <c r="D15" s="5"/>
    </row>
    <row r="16" spans="1:4" ht="14.25">
      <c r="A16" s="14" t="s">
        <v>9</v>
      </c>
      <c r="B16" s="7">
        <v>84114.08</v>
      </c>
      <c r="C16" s="7">
        <f>C18+C19+C21+C29</f>
        <v>147239.21000000002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145271.51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18.75" customHeight="1">
      <c r="A21" s="6" t="s">
        <v>83</v>
      </c>
      <c r="B21" s="20"/>
      <c r="C21" s="2">
        <v>1893.66</v>
      </c>
      <c r="D21" s="21" t="s">
        <v>84</v>
      </c>
    </row>
    <row r="22" spans="1:4" ht="23.25" customHeight="1">
      <c r="A22" s="6" t="s">
        <v>75</v>
      </c>
      <c r="B22" s="20">
        <v>20700</v>
      </c>
      <c r="C22" s="2"/>
      <c r="D22" s="21" t="s">
        <v>76</v>
      </c>
    </row>
    <row r="23" spans="1:4" ht="23.25" customHeight="1">
      <c r="A23" s="6" t="s">
        <v>77</v>
      </c>
      <c r="B23" s="20">
        <v>32940.48</v>
      </c>
      <c r="C23" s="2"/>
      <c r="D23" s="21" t="s">
        <v>76</v>
      </c>
    </row>
    <row r="24" spans="1:4" ht="23.25" customHeight="1">
      <c r="A24" s="6" t="s">
        <v>78</v>
      </c>
      <c r="B24" s="20">
        <v>9000</v>
      </c>
      <c r="C24" s="2"/>
      <c r="D24" s="21" t="s">
        <v>76</v>
      </c>
    </row>
    <row r="25" spans="1:4" ht="23.25" customHeight="1">
      <c r="A25" s="6" t="s">
        <v>79</v>
      </c>
      <c r="B25" s="20">
        <v>4400</v>
      </c>
      <c r="C25" s="2"/>
      <c r="D25" s="21" t="s">
        <v>76</v>
      </c>
    </row>
    <row r="26" spans="1:4" ht="23.25" customHeight="1">
      <c r="A26" s="6" t="s">
        <v>80</v>
      </c>
      <c r="B26" s="20">
        <v>7500</v>
      </c>
      <c r="C26" s="2"/>
      <c r="D26" s="21" t="s">
        <v>76</v>
      </c>
    </row>
    <row r="27" spans="1:4" ht="23.25" customHeight="1">
      <c r="A27" s="6" t="s">
        <v>81</v>
      </c>
      <c r="B27" s="20">
        <v>3800</v>
      </c>
      <c r="C27" s="2"/>
      <c r="D27" s="21" t="s">
        <v>76</v>
      </c>
    </row>
    <row r="28" spans="1:4" ht="23.25" customHeight="1">
      <c r="A28" s="6" t="s">
        <v>81</v>
      </c>
      <c r="B28" s="20">
        <v>5000</v>
      </c>
      <c r="C28" s="2"/>
      <c r="D28" s="21" t="s">
        <v>76</v>
      </c>
    </row>
    <row r="29" spans="1:4" ht="23.25" customHeight="1">
      <c r="A29" s="6" t="s">
        <v>82</v>
      </c>
      <c r="B29" s="20">
        <v>773.6</v>
      </c>
      <c r="C29" s="2"/>
      <c r="D29" s="21" t="s">
        <v>76</v>
      </c>
    </row>
    <row r="30" ht="12.75">
      <c r="A30" t="s">
        <v>11</v>
      </c>
    </row>
    <row r="31" ht="12.75">
      <c r="A31" t="s">
        <v>12</v>
      </c>
    </row>
    <row r="32" ht="12.75">
      <c r="A32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9">
      <selection activeCell="C17" sqref="C17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85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86</v>
      </c>
      <c r="B14" s="7">
        <v>11683.61</v>
      </c>
      <c r="C14" s="7">
        <v>228684.87</v>
      </c>
      <c r="D14" s="5"/>
    </row>
    <row r="15" spans="1:4" ht="28.5">
      <c r="A15" s="13" t="s">
        <v>87</v>
      </c>
      <c r="B15" s="7">
        <v>1975</v>
      </c>
      <c r="C15" s="2">
        <v>39395</v>
      </c>
      <c r="D15" s="5"/>
    </row>
    <row r="16" spans="1:4" ht="14.25">
      <c r="A16" s="14" t="s">
        <v>9</v>
      </c>
      <c r="B16" s="7">
        <v>4854</v>
      </c>
      <c r="C16" s="7">
        <f>C18+C19+C28+C22+C23</f>
        <v>192895.28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182129.24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23.25" customHeight="1">
      <c r="A21" s="6" t="s">
        <v>88</v>
      </c>
      <c r="B21" s="20">
        <v>4854</v>
      </c>
      <c r="C21" s="2"/>
      <c r="D21" s="21" t="s">
        <v>89</v>
      </c>
    </row>
    <row r="22" spans="1:4" ht="23.25" customHeight="1">
      <c r="A22" s="6" t="s">
        <v>90</v>
      </c>
      <c r="B22" s="20"/>
      <c r="C22" s="2">
        <v>7549</v>
      </c>
      <c r="D22" s="21" t="s">
        <v>91</v>
      </c>
    </row>
    <row r="23" spans="1:4" ht="23.25" customHeight="1">
      <c r="A23" s="6" t="s">
        <v>92</v>
      </c>
      <c r="B23" s="20"/>
      <c r="C23" s="2">
        <v>3143</v>
      </c>
      <c r="D23" s="21" t="s">
        <v>93</v>
      </c>
    </row>
    <row r="24" spans="1:4" ht="23.25" customHeight="1" hidden="1">
      <c r="A24" s="6"/>
      <c r="B24" s="20"/>
      <c r="C24" s="2"/>
      <c r="D24" s="21"/>
    </row>
    <row r="25" spans="1:4" ht="23.25" customHeight="1" hidden="1">
      <c r="A25" s="6"/>
      <c r="B25" s="20"/>
      <c r="C25" s="2"/>
      <c r="D25" s="21"/>
    </row>
    <row r="26" spans="1:4" ht="23.25" customHeight="1" hidden="1">
      <c r="A26" s="6"/>
      <c r="B26" s="20"/>
      <c r="C26" s="2"/>
      <c r="D26" s="21"/>
    </row>
    <row r="27" spans="1:4" ht="23.25" customHeight="1" hidden="1">
      <c r="A27" s="6"/>
      <c r="B27" s="20"/>
      <c r="C27" s="2"/>
      <c r="D27" s="21"/>
    </row>
    <row r="28" spans="1:4" ht="23.25" customHeight="1" hidden="1">
      <c r="A28" s="6"/>
      <c r="B28" s="20"/>
      <c r="C28" s="2"/>
      <c r="D28" s="21"/>
    </row>
    <row r="29" ht="12.75">
      <c r="A29" t="s">
        <v>11</v>
      </c>
    </row>
    <row r="30" ht="12.75">
      <c r="A30" t="s">
        <v>12</v>
      </c>
    </row>
    <row r="31" ht="12.75">
      <c r="A31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9">
      <selection activeCell="C18" sqref="C18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94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95</v>
      </c>
      <c r="B14" s="7">
        <v>8804.61</v>
      </c>
      <c r="C14" s="7">
        <v>75184.59</v>
      </c>
      <c r="D14" s="5"/>
    </row>
    <row r="15" spans="1:4" ht="28.5">
      <c r="A15" s="13" t="s">
        <v>96</v>
      </c>
      <c r="B15" s="7">
        <v>12043.72</v>
      </c>
      <c r="C15" s="2">
        <v>2500</v>
      </c>
      <c r="D15" s="5"/>
    </row>
    <row r="16" spans="1:4" ht="14.25">
      <c r="A16" s="14" t="s">
        <v>9</v>
      </c>
      <c r="B16" s="7">
        <v>9393.72</v>
      </c>
      <c r="C16" s="7">
        <f>C18+C19+C26</f>
        <v>30481.100000000002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30407.06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23.25" customHeight="1">
      <c r="A21" s="6" t="s">
        <v>97</v>
      </c>
      <c r="B21" s="20">
        <v>9393.72</v>
      </c>
      <c r="C21" s="2"/>
      <c r="D21" s="21" t="s">
        <v>98</v>
      </c>
    </row>
    <row r="22" spans="1:4" ht="23.25" customHeight="1" hidden="1">
      <c r="A22" s="6"/>
      <c r="B22" s="20"/>
      <c r="C22" s="2"/>
      <c r="D22" s="21"/>
    </row>
    <row r="23" spans="1:4" ht="23.25" customHeight="1" hidden="1">
      <c r="A23" s="6"/>
      <c r="B23" s="20"/>
      <c r="C23" s="2"/>
      <c r="D23" s="21"/>
    </row>
    <row r="24" spans="1:4" ht="23.25" customHeight="1" hidden="1">
      <c r="A24" s="6"/>
      <c r="B24" s="20"/>
      <c r="C24" s="2"/>
      <c r="D24" s="21"/>
    </row>
    <row r="25" spans="1:4" ht="23.25" customHeight="1" hidden="1">
      <c r="A25" s="6"/>
      <c r="B25" s="20"/>
      <c r="C25" s="2"/>
      <c r="D25" s="21"/>
    </row>
    <row r="26" spans="1:4" ht="23.25" customHeight="1" hidden="1">
      <c r="A26" s="6"/>
      <c r="B26" s="20"/>
      <c r="C26" s="2"/>
      <c r="D26" s="21"/>
    </row>
    <row r="27" ht="12.75">
      <c r="A27" t="s">
        <v>11</v>
      </c>
    </row>
    <row r="28" ht="12.75">
      <c r="A28" t="s">
        <v>12</v>
      </c>
    </row>
    <row r="29" ht="12.75">
      <c r="A29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9">
      <selection activeCell="A18" sqref="A18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111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99</v>
      </c>
      <c r="B14" s="7">
        <v>12954.61</v>
      </c>
      <c r="C14" s="7">
        <v>47203.49</v>
      </c>
      <c r="D14" s="5"/>
    </row>
    <row r="15" spans="1:4" ht="28.5">
      <c r="A15" s="13" t="s">
        <v>100</v>
      </c>
      <c r="B15" s="7">
        <v>500</v>
      </c>
      <c r="C15" s="2">
        <v>80.2</v>
      </c>
      <c r="D15" s="5"/>
    </row>
    <row r="16" spans="1:4" ht="14.25">
      <c r="A16" s="14" t="s">
        <v>9</v>
      </c>
      <c r="B16" s="7">
        <v>9492.54</v>
      </c>
      <c r="C16" s="7">
        <v>45053.52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25165.48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23.25" customHeight="1">
      <c r="A21" s="6" t="s">
        <v>105</v>
      </c>
      <c r="B21" s="2"/>
      <c r="C21" s="7">
        <v>8300</v>
      </c>
      <c r="D21" s="5" t="s">
        <v>106</v>
      </c>
    </row>
    <row r="22" spans="1:4" ht="23.25" customHeight="1">
      <c r="A22" s="6" t="s">
        <v>107</v>
      </c>
      <c r="B22" s="2"/>
      <c r="C22" s="7">
        <v>11514</v>
      </c>
      <c r="D22" s="5" t="s">
        <v>108</v>
      </c>
    </row>
    <row r="23" spans="1:4" ht="23.25" customHeight="1">
      <c r="A23" s="6" t="s">
        <v>102</v>
      </c>
      <c r="B23" s="2">
        <v>500</v>
      </c>
      <c r="C23" s="7"/>
      <c r="D23" s="5" t="s">
        <v>110</v>
      </c>
    </row>
    <row r="24" spans="1:4" ht="23.25" customHeight="1">
      <c r="A24" s="6" t="s">
        <v>103</v>
      </c>
      <c r="B24" s="2">
        <v>6100</v>
      </c>
      <c r="C24" s="7"/>
      <c r="D24" s="5" t="s">
        <v>104</v>
      </c>
    </row>
    <row r="25" spans="1:4" ht="23.25" customHeight="1">
      <c r="A25" s="6" t="s">
        <v>101</v>
      </c>
      <c r="B25" s="20">
        <v>2892.54</v>
      </c>
      <c r="C25" s="2"/>
      <c r="D25" s="21" t="s">
        <v>109</v>
      </c>
    </row>
    <row r="26" spans="1:4" ht="23.25" customHeight="1" hidden="1">
      <c r="A26" s="6"/>
      <c r="B26" s="20"/>
      <c r="C26" s="2"/>
      <c r="D26" s="21"/>
    </row>
    <row r="27" spans="1:4" ht="23.25" customHeight="1" hidden="1">
      <c r="A27" s="6"/>
      <c r="B27" s="20"/>
      <c r="C27" s="2"/>
      <c r="D27" s="21"/>
    </row>
    <row r="28" spans="1:4" ht="23.25" customHeight="1" hidden="1">
      <c r="A28" s="6"/>
      <c r="B28" s="20"/>
      <c r="C28" s="2"/>
      <c r="D28" s="21"/>
    </row>
    <row r="29" spans="1:4" ht="23.25" customHeight="1" hidden="1">
      <c r="A29" s="6"/>
      <c r="B29" s="20"/>
      <c r="C29" s="2"/>
      <c r="D29" s="21"/>
    </row>
    <row r="30" spans="1:4" ht="23.25" customHeight="1" hidden="1">
      <c r="A30" s="6"/>
      <c r="B30" s="20"/>
      <c r="C30" s="2"/>
      <c r="D30" s="21"/>
    </row>
    <row r="31" ht="12.75">
      <c r="A31" t="s">
        <v>11</v>
      </c>
    </row>
    <row r="32" ht="12.75">
      <c r="A32" t="s">
        <v>12</v>
      </c>
    </row>
    <row r="33" ht="12.75">
      <c r="A33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112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113</v>
      </c>
      <c r="B14" s="7">
        <v>3962.07</v>
      </c>
      <c r="C14" s="7">
        <v>2510.17</v>
      </c>
      <c r="D14" s="5"/>
    </row>
    <row r="15" spans="1:4" ht="28.5">
      <c r="A15" s="13" t="s">
        <v>114</v>
      </c>
      <c r="B15" s="7">
        <v>200596</v>
      </c>
      <c r="C15" s="2">
        <v>179813.25</v>
      </c>
      <c r="D15" s="5"/>
    </row>
    <row r="16" spans="1:4" ht="14.25">
      <c r="A16" s="14" t="s">
        <v>9</v>
      </c>
      <c r="B16" s="7">
        <v>188221</v>
      </c>
      <c r="C16" s="7">
        <f>C22+C21+C19+C18</f>
        <v>152119.63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146486.62</v>
      </c>
      <c r="D18" s="5"/>
    </row>
    <row r="19" spans="1:4" ht="14.25">
      <c r="A19" s="16" t="s">
        <v>15</v>
      </c>
      <c r="B19" s="2"/>
      <c r="C19" s="7">
        <v>74.2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23.25" customHeight="1">
      <c r="A21" s="6" t="s">
        <v>70</v>
      </c>
      <c r="B21" s="2"/>
      <c r="C21" s="7">
        <v>4812.91</v>
      </c>
      <c r="D21" s="5" t="s">
        <v>134</v>
      </c>
    </row>
    <row r="22" spans="1:4" ht="23.25" customHeight="1">
      <c r="A22" s="6" t="s">
        <v>132</v>
      </c>
      <c r="B22" s="2"/>
      <c r="C22" s="7">
        <v>745.9</v>
      </c>
      <c r="D22" s="5" t="s">
        <v>133</v>
      </c>
    </row>
    <row r="23" spans="1:4" ht="23.25" customHeight="1">
      <c r="A23" s="6" t="s">
        <v>51</v>
      </c>
      <c r="B23" s="2">
        <v>10000</v>
      </c>
      <c r="C23" s="7"/>
      <c r="D23" s="5" t="s">
        <v>115</v>
      </c>
    </row>
    <row r="24" spans="1:4" ht="23.25" customHeight="1">
      <c r="A24" s="6" t="s">
        <v>116</v>
      </c>
      <c r="B24" s="2">
        <v>9071</v>
      </c>
      <c r="C24" s="7"/>
      <c r="D24" s="5" t="s">
        <v>115</v>
      </c>
    </row>
    <row r="25" spans="1:4" ht="23.25" customHeight="1">
      <c r="A25" s="6" t="s">
        <v>117</v>
      </c>
      <c r="B25" s="2">
        <v>24034</v>
      </c>
      <c r="C25" s="7"/>
      <c r="D25" s="5" t="s">
        <v>115</v>
      </c>
    </row>
    <row r="26" spans="1:4" ht="23.25" customHeight="1">
      <c r="A26" s="6" t="s">
        <v>117</v>
      </c>
      <c r="B26" s="2">
        <v>23300</v>
      </c>
      <c r="C26" s="7"/>
      <c r="D26" s="5" t="s">
        <v>115</v>
      </c>
    </row>
    <row r="27" spans="1:4" ht="23.25" customHeight="1">
      <c r="A27" s="6" t="s">
        <v>118</v>
      </c>
      <c r="B27" s="2">
        <v>12300</v>
      </c>
      <c r="C27" s="7"/>
      <c r="D27" s="5" t="s">
        <v>115</v>
      </c>
    </row>
    <row r="28" spans="1:4" ht="23.25" customHeight="1">
      <c r="A28" s="6" t="s">
        <v>119</v>
      </c>
      <c r="B28" s="2">
        <v>24500</v>
      </c>
      <c r="C28" s="7"/>
      <c r="D28" s="5" t="s">
        <v>115</v>
      </c>
    </row>
    <row r="29" spans="1:4" ht="23.25" customHeight="1">
      <c r="A29" s="6" t="s">
        <v>120</v>
      </c>
      <c r="B29" s="2">
        <v>4000</v>
      </c>
      <c r="C29" s="7"/>
      <c r="D29" s="5" t="s">
        <v>115</v>
      </c>
    </row>
    <row r="30" spans="1:4" ht="23.25" customHeight="1">
      <c r="A30" s="6" t="s">
        <v>121</v>
      </c>
      <c r="B30" s="2">
        <v>9900</v>
      </c>
      <c r="C30" s="7"/>
      <c r="D30" s="5" t="s">
        <v>115</v>
      </c>
    </row>
    <row r="31" spans="1:4" ht="23.25" customHeight="1">
      <c r="A31" s="6" t="s">
        <v>122</v>
      </c>
      <c r="B31" s="2">
        <v>1500</v>
      </c>
      <c r="C31" s="7"/>
      <c r="D31" s="5" t="s">
        <v>115</v>
      </c>
    </row>
    <row r="32" spans="1:4" ht="23.25" customHeight="1">
      <c r="A32" s="6" t="s">
        <v>123</v>
      </c>
      <c r="B32" s="2">
        <v>500</v>
      </c>
      <c r="C32" s="7"/>
      <c r="D32" s="5" t="s">
        <v>115</v>
      </c>
    </row>
    <row r="33" spans="1:4" ht="23.25" customHeight="1">
      <c r="A33" s="6" t="s">
        <v>124</v>
      </c>
      <c r="B33" s="2">
        <v>1700</v>
      </c>
      <c r="C33" s="7"/>
      <c r="D33" s="5" t="s">
        <v>115</v>
      </c>
    </row>
    <row r="34" spans="1:4" ht="23.25" customHeight="1">
      <c r="A34" s="6" t="s">
        <v>125</v>
      </c>
      <c r="B34" s="2">
        <v>400</v>
      </c>
      <c r="C34" s="7"/>
      <c r="D34" s="5" t="s">
        <v>115</v>
      </c>
    </row>
    <row r="35" spans="1:4" ht="23.25" customHeight="1">
      <c r="A35" s="6" t="s">
        <v>126</v>
      </c>
      <c r="B35" s="2">
        <v>3000</v>
      </c>
      <c r="C35" s="7"/>
      <c r="D35" s="5" t="s">
        <v>115</v>
      </c>
    </row>
    <row r="36" spans="1:4" ht="23.25" customHeight="1">
      <c r="A36" s="6" t="s">
        <v>127</v>
      </c>
      <c r="B36" s="2">
        <v>1500</v>
      </c>
      <c r="C36" s="7"/>
      <c r="D36" s="5" t="s">
        <v>115</v>
      </c>
    </row>
    <row r="37" spans="1:4" ht="23.25" customHeight="1">
      <c r="A37" s="6" t="s">
        <v>128</v>
      </c>
      <c r="B37" s="2">
        <v>800</v>
      </c>
      <c r="C37" s="7"/>
      <c r="D37" s="5" t="s">
        <v>115</v>
      </c>
    </row>
    <row r="38" spans="1:4" ht="23.25" customHeight="1">
      <c r="A38" s="6" t="s">
        <v>81</v>
      </c>
      <c r="B38" s="2">
        <v>10000</v>
      </c>
      <c r="C38" s="7"/>
      <c r="D38" s="5" t="s">
        <v>115</v>
      </c>
    </row>
    <row r="39" spans="1:4" ht="23.25" customHeight="1">
      <c r="A39" s="6" t="s">
        <v>80</v>
      </c>
      <c r="B39" s="2">
        <v>8000</v>
      </c>
      <c r="C39" s="7"/>
      <c r="D39" s="5" t="s">
        <v>115</v>
      </c>
    </row>
    <row r="40" spans="1:4" ht="23.25" customHeight="1">
      <c r="A40" s="6" t="s">
        <v>129</v>
      </c>
      <c r="B40" s="2">
        <v>800</v>
      </c>
      <c r="C40" s="7"/>
      <c r="D40" s="5" t="s">
        <v>115</v>
      </c>
    </row>
    <row r="41" spans="1:4" ht="23.25" customHeight="1">
      <c r="A41" s="6" t="s">
        <v>47</v>
      </c>
      <c r="B41" s="2">
        <v>1716</v>
      </c>
      <c r="C41" s="7"/>
      <c r="D41" s="5" t="s">
        <v>115</v>
      </c>
    </row>
    <row r="42" spans="1:4" ht="23.25" customHeight="1">
      <c r="A42" s="6" t="s">
        <v>130</v>
      </c>
      <c r="B42" s="2">
        <v>10000</v>
      </c>
      <c r="C42" s="7"/>
      <c r="D42" s="5" t="s">
        <v>115</v>
      </c>
    </row>
    <row r="43" spans="1:4" ht="23.25" customHeight="1">
      <c r="A43" s="6" t="s">
        <v>119</v>
      </c>
      <c r="B43" s="2">
        <v>16000</v>
      </c>
      <c r="C43" s="7"/>
      <c r="D43" s="5" t="s">
        <v>115</v>
      </c>
    </row>
    <row r="44" spans="1:4" ht="23.25" customHeight="1">
      <c r="A44" s="6" t="s">
        <v>131</v>
      </c>
      <c r="B44" s="2">
        <v>5000</v>
      </c>
      <c r="C44" s="7"/>
      <c r="D44" s="5" t="s">
        <v>115</v>
      </c>
    </row>
    <row r="45" spans="1:4" ht="23.25" customHeight="1">
      <c r="A45" s="6" t="s">
        <v>80</v>
      </c>
      <c r="B45" s="2">
        <v>10200</v>
      </c>
      <c r="C45" s="7"/>
      <c r="D45" s="5" t="s">
        <v>115</v>
      </c>
    </row>
    <row r="46" spans="1:4" ht="23.25" customHeight="1">
      <c r="A46" s="6"/>
      <c r="B46" s="2"/>
      <c r="C46" s="2"/>
      <c r="D46" s="5" t="s">
        <v>115</v>
      </c>
    </row>
    <row r="47" spans="1:4" ht="23.25" customHeight="1" hidden="1">
      <c r="A47" s="6"/>
      <c r="B47" s="20"/>
      <c r="C47" s="2"/>
      <c r="D47" s="21"/>
    </row>
    <row r="48" spans="1:4" ht="23.25" customHeight="1" hidden="1">
      <c r="A48" s="6"/>
      <c r="B48" s="20"/>
      <c r="C48" s="2"/>
      <c r="D48" s="21"/>
    </row>
    <row r="49" spans="1:4" ht="23.25" customHeight="1" hidden="1">
      <c r="A49" s="6"/>
      <c r="B49" s="20"/>
      <c r="C49" s="2"/>
      <c r="D49" s="21"/>
    </row>
    <row r="50" spans="1:4" ht="23.25" customHeight="1" hidden="1">
      <c r="A50" s="6"/>
      <c r="B50" s="20"/>
      <c r="C50" s="2"/>
      <c r="D50" s="21"/>
    </row>
    <row r="51" spans="1:4" ht="23.25" customHeight="1" hidden="1">
      <c r="A51" s="6"/>
      <c r="B51" s="20"/>
      <c r="C51" s="2"/>
      <c r="D51" s="21"/>
    </row>
    <row r="52" ht="12.75">
      <c r="A52" t="s">
        <v>11</v>
      </c>
    </row>
    <row r="53" ht="12.75">
      <c r="A53" t="s">
        <v>12</v>
      </c>
    </row>
    <row r="54" ht="12.75">
      <c r="A54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buhgalter2</dc:creator>
  <cp:keywords/>
  <dc:description/>
  <cp:lastModifiedBy>Olka</cp:lastModifiedBy>
  <cp:lastPrinted>2017-08-16T10:50:55Z</cp:lastPrinted>
  <dcterms:created xsi:type="dcterms:W3CDTF">2010-02-26T11:45:53Z</dcterms:created>
  <dcterms:modified xsi:type="dcterms:W3CDTF">2018-12-03T07:55:54Z</dcterms:modified>
  <cp:category/>
  <cp:version/>
  <cp:contentType/>
  <cp:contentStatus/>
</cp:coreProperties>
</file>