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6" windowHeight="10872" firstSheet="2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</sheets>
  <definedNames/>
  <calcPr fullCalcOnLoad="1"/>
</workbook>
</file>

<file path=xl/sharedStrings.xml><?xml version="1.0" encoding="utf-8"?>
<sst xmlns="http://schemas.openxmlformats.org/spreadsheetml/2006/main" count="416" uniqueCount="165">
  <si>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</si>
  <si>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</si>
  <si>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</si>
  <si>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</si>
  <si>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</si>
  <si>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</si>
  <si>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</si>
  <si>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</si>
  <si>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</si>
  <si>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</si>
  <si>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</si>
  <si>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</si>
  <si>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</si>
  <si>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</si>
  <si>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</si>
  <si>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</si>
  <si>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</si>
  <si>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 xml:space="preserve">                           Про отримання благодійних внесків та коштів за </t>
  </si>
  <si>
    <t xml:space="preserve">Доводимо до вашого відома інформацію про надходження коштів на розрахунковий </t>
  </si>
  <si>
    <r>
      <t xml:space="preserve">за січень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</si>
  <si>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01.01.2020р</t>
  </si>
  <si>
    <t>Надійшло коштів та товарів за січень 2020</t>
  </si>
  <si>
    <t>Заробітна плата та відрахування ЄСВ</t>
  </si>
  <si>
    <r>
      <t xml:space="preserve">за лютий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</si>
  <si>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01.02.2020р</t>
  </si>
  <si>
    <t>Надійшло коштів та товарів за лютий 2020</t>
  </si>
  <si>
    <t>волани для бадмінтону</t>
  </si>
  <si>
    <t>телевізор JVC</t>
  </si>
  <si>
    <t>кріплення для телевізора</t>
  </si>
  <si>
    <t>шафи для одягу</t>
  </si>
  <si>
    <t>посібники</t>
  </si>
  <si>
    <t>шафа для одягу</t>
  </si>
  <si>
    <t>будматеріали</t>
  </si>
  <si>
    <t>нак№6 від 04.02.20</t>
  </si>
  <si>
    <t>довідка натуральної форми від 21.02.2020</t>
  </si>
  <si>
    <t>нак№1 від 18.02.20</t>
  </si>
  <si>
    <r>
      <t xml:space="preserve">за березень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</si>
  <si>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01.03.2020р</t>
  </si>
  <si>
    <t>Надійшло коштів та товарів за березень 2020</t>
  </si>
  <si>
    <t>електроінструмент</t>
  </si>
  <si>
    <t>нак№95 від 16.03.2020</t>
  </si>
  <si>
    <t>поточний ремонт щита розподільчого підвальн.приміщення</t>
  </si>
  <si>
    <t>акт№31 від 20.03.2020</t>
  </si>
  <si>
    <t>електронне період.видання</t>
  </si>
  <si>
    <t>рах№11850 від 24.03.2020</t>
  </si>
  <si>
    <r>
      <t xml:space="preserve">за квітень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</si>
  <si>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01.04.2020р</t>
  </si>
  <si>
    <t>Надійшло коштів та товарів за квітень 2020</t>
  </si>
  <si>
    <t>учнівські навчальні зошити</t>
  </si>
  <si>
    <t>нак№23 від 01.04.2020</t>
  </si>
  <si>
    <t>контейнери з чорнилами</t>
  </si>
  <si>
    <t>канцтовари</t>
  </si>
  <si>
    <t>нак№24 від 01.04.2020</t>
  </si>
  <si>
    <r>
      <t xml:space="preserve">за травень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</si>
  <si>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01.05.2020р</t>
  </si>
  <si>
    <t>Надійшло коштів та товарів за травень 2020</t>
  </si>
  <si>
    <t>електротехнічні товари</t>
  </si>
  <si>
    <t>нак№781 від 18.05.2020</t>
  </si>
  <si>
    <t>нак№19388від 18.05.2020</t>
  </si>
  <si>
    <t xml:space="preserve">клей теплопровідний </t>
  </si>
  <si>
    <t>Бухгалтерія гімназії №9,тел.73-75-64.</t>
  </si>
  <si>
    <r>
      <t xml:space="preserve">за червень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</si>
  <si>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01.06.2020р</t>
  </si>
  <si>
    <t>Надійшло коштів та товарів за червень 2020</t>
  </si>
  <si>
    <t>тканинні ролети</t>
  </si>
  <si>
    <t>інтерактвна дошка</t>
  </si>
  <si>
    <t>нак№132 від 01.06.2020</t>
  </si>
  <si>
    <t>нак№36 від04.06.2020</t>
  </si>
  <si>
    <t>канат для перетягування</t>
  </si>
  <si>
    <t>нак№1від09.06.2020</t>
  </si>
  <si>
    <t>безконтактні термометри</t>
  </si>
  <si>
    <t>нак№28 від09.06.2020</t>
  </si>
  <si>
    <t>консультац.послуги з питань закупівель</t>
  </si>
  <si>
    <t>акт№1від02.06.2020</t>
  </si>
  <si>
    <t>постач.примірн.та пакетів оновлень прогр.</t>
  </si>
  <si>
    <t>акт№16831від18.05.2020</t>
  </si>
  <si>
    <t>Кондиціонер TOSOT</t>
  </si>
  <si>
    <t>нак№54від17.06.2020</t>
  </si>
  <si>
    <r>
      <t xml:space="preserve">за липень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</si>
  <si>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01.07.2020р</t>
  </si>
  <si>
    <t>Надійшло коштів та товарів за липень 2020</t>
  </si>
  <si>
    <t>перевез.обробл.та зберіг.документів про освіту</t>
  </si>
  <si>
    <t>акт№123 від10.07.2020</t>
  </si>
  <si>
    <t>обладн.охорон.сигналізації</t>
  </si>
  <si>
    <t>нак№8від10.07.2020</t>
  </si>
  <si>
    <t>консульт.з питань закупівель</t>
  </si>
  <si>
    <t>акт№1від10.07.2020</t>
  </si>
  <si>
    <t>ДСП та крайка ПВХ</t>
  </si>
  <si>
    <t>нак№222від10.07.2020</t>
  </si>
  <si>
    <t>електроматеріали</t>
  </si>
  <si>
    <t>нак№3від16.07.2020</t>
  </si>
  <si>
    <t>обробка даних та формуван.кваліф.сертифік.відкр.ключів</t>
  </si>
  <si>
    <t>акт№1від23.07.2020</t>
  </si>
  <si>
    <t>акт№1402 від23.07.2020</t>
  </si>
  <si>
    <t>постач.примірн.оновлень  комп.прогр.</t>
  </si>
  <si>
    <t>акт№18236від23.07.2020</t>
  </si>
  <si>
    <t>металопл.конструкція</t>
  </si>
  <si>
    <t>нак№24/07від24.07.2020</t>
  </si>
  <si>
    <r>
      <t xml:space="preserve">за серпень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</si>
  <si>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01.08.2020р</t>
  </si>
  <si>
    <t>Надійшло коштів та товарів за серпень 2020</t>
  </si>
  <si>
    <r>
      <t xml:space="preserve">за вересень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</si>
  <si>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01.09.2020р</t>
  </si>
  <si>
    <t>Надійшло коштів та товарів за вересень 2020</t>
  </si>
  <si>
    <r>
      <t xml:space="preserve">за жовтень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</si>
  <si>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01.10.2020р</t>
  </si>
  <si>
    <t>Надійшло коштів та товарів за жовтень 2020</t>
  </si>
  <si>
    <t xml:space="preserve">Консультаційні послуги з питань закупівель </t>
  </si>
  <si>
    <t>акт№216 від 01.10.2020</t>
  </si>
  <si>
    <r>
      <t xml:space="preserve">за листопад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</si>
  <si>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01.11.2020р</t>
  </si>
  <si>
    <t>Надійшло коштів та товарів за листопад 2020</t>
  </si>
  <si>
    <t>проекційний екран,проектор</t>
  </si>
  <si>
    <t>шафа</t>
  </si>
  <si>
    <t>шафа для речей</t>
  </si>
  <si>
    <t>кутовий диван</t>
  </si>
  <si>
    <t>дошка крейдо-магнітна</t>
  </si>
  <si>
    <t>килимок</t>
  </si>
  <si>
    <t>планшет Lenovo</t>
  </si>
  <si>
    <t>шафки для одягу</t>
  </si>
  <si>
    <t>журнальний столик</t>
  </si>
  <si>
    <t>бізіборд</t>
  </si>
  <si>
    <t>шафа для навчального приладдя</t>
  </si>
  <si>
    <t>комод</t>
  </si>
  <si>
    <t>тумби під кулер</t>
  </si>
  <si>
    <t>дошка шкільна</t>
  </si>
  <si>
    <t>набір інструментів для дошки шкільної</t>
  </si>
  <si>
    <t>ванна миюча 1800*600*850</t>
  </si>
  <si>
    <t>шкаф холодильний</t>
  </si>
  <si>
    <t>підручники</t>
  </si>
  <si>
    <t>художня література</t>
  </si>
  <si>
    <t>Ігровий набіор LEGO</t>
  </si>
  <si>
    <t>консультаційні послуги з питань закупівель</t>
  </si>
  <si>
    <t>набір конкурсний Tetrix First</t>
  </si>
  <si>
    <t>нак№70від10.11.20</t>
  </si>
  <si>
    <t>акт№233від 02.11.2020</t>
  </si>
  <si>
    <t>довідка натуральної форми від 23.11.2020</t>
  </si>
  <si>
    <t>підручники для бібл.фонду</t>
  </si>
  <si>
    <t>нак№15223 від 09.11.2020</t>
  </si>
  <si>
    <r>
      <t xml:space="preserve">за грудень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</si>
  <si>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01.12.2020р</t>
  </si>
  <si>
    <t>Надійшло коштів та товарів за грудень 2020</t>
  </si>
  <si>
    <t>ноутбук</t>
  </si>
  <si>
    <t>нак№77від 17.12.2020</t>
  </si>
  <si>
    <t>Сиілець офісний</t>
  </si>
  <si>
    <t>нак№18 від 21.12.2020</t>
  </si>
  <si>
    <t>Ігровий набір Six Bricks</t>
  </si>
  <si>
    <t>довідка натуральної форми від 23.12.2020</t>
  </si>
  <si>
    <t>ялинка штучна</t>
  </si>
  <si>
    <t>безоплатна передача від Управл.освіти і науки Черк.обл.державної адміністрації (кабінет математики)</t>
  </si>
  <si>
    <t>безоплатна передача від Управл.освіти і науки Черк.обл.державної адміністрації (кабінет географії)</t>
  </si>
  <si>
    <t>безоплатна передача від Управл.освіти і науки Черк.обл.державної адміністрації (STEM-лабораторія)</t>
  </si>
  <si>
    <t>акт№266 від 01.12.2020</t>
  </si>
  <si>
    <t>насос каналізаційний</t>
  </si>
  <si>
    <t>нак№5219 від 01.12.2020</t>
  </si>
  <si>
    <t>сертифікат відкр.ключа</t>
  </si>
  <si>
    <t>акт№14202233від 03.12.2020</t>
  </si>
  <si>
    <t>засіб КЗІ</t>
  </si>
  <si>
    <t>нак№195 від 03.12.2020</t>
  </si>
  <si>
    <t>прикраси ялинкові</t>
  </si>
  <si>
    <t>нак№4811173 від 10.12.2020</t>
  </si>
  <si>
    <t>водопостачання та водовідведення</t>
  </si>
  <si>
    <t>акт№55267 від 07.12.2020</t>
  </si>
  <si>
    <t>теплова енергія</t>
  </si>
  <si>
    <t>акт№959 від 14.12.2020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</si>
</sst>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1">
      <selection activeCell="C16" sqref="C16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19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20</v>
      </c>
      <c r="B14" s="7">
        <v>9078.8</v>
      </c>
      <c r="C14" s="7">
        <v>302514.53</v>
      </c>
      <c r="D14" s="5"/>
    </row>
    <row r="15" spans="1:4" ht="27">
      <c r="A15" s="9" t="s">
        <v>21</v>
      </c>
      <c r="B15" s="7">
        <v>6140.8</v>
      </c>
      <c r="C15" s="2">
        <v>226480</v>
      </c>
      <c r="D15" s="5"/>
    </row>
    <row r="16" spans="1:4" ht="13.5">
      <c r="A16" s="10" t="s">
        <v>9</v>
      </c>
      <c r="B16" s="7">
        <f>B19+B17</f>
        <v>0</v>
      </c>
      <c r="C16" s="7">
        <f>C18</f>
        <v>171722.33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171722.33</v>
      </c>
      <c r="D18" s="5"/>
    </row>
    <row r="19" spans="1:4" ht="13.5">
      <c r="A19" s="12"/>
      <c r="B19" s="2"/>
      <c r="C19" s="2"/>
      <c r="D19" s="5"/>
    </row>
    <row r="20" spans="1:4" ht="13.5" hidden="1">
      <c r="A20" s="12"/>
      <c r="B20" s="2"/>
      <c r="C20" s="7"/>
      <c r="D20" s="5"/>
    </row>
    <row r="21" spans="1:4" ht="23.25" customHeight="1" hidden="1">
      <c r="A21" s="6"/>
      <c r="B21" s="2"/>
      <c r="C21" s="7"/>
      <c r="D21" s="5"/>
    </row>
    <row r="22" spans="1:4" ht="23.25" customHeight="1" hidden="1">
      <c r="A22" s="6"/>
      <c r="B22" s="2"/>
      <c r="C22" s="7"/>
      <c r="D22" s="5"/>
    </row>
    <row r="23" spans="1:4" ht="23.25" customHeight="1" hidden="1">
      <c r="A23" s="6"/>
      <c r="B23" s="15"/>
      <c r="C23" s="2"/>
      <c r="D23" s="16"/>
    </row>
    <row r="24" spans="1:4" ht="23.25" customHeight="1" hidden="1">
      <c r="A24" s="6"/>
      <c r="B24" s="15"/>
      <c r="C24" s="2"/>
      <c r="D24" s="16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spans="1:4" ht="23.25" customHeight="1" hidden="1">
      <c r="A27" s="6"/>
      <c r="B27" s="15"/>
      <c r="C27" s="2"/>
      <c r="D27" s="16"/>
    </row>
    <row r="28" ht="12.75">
      <c r="A28" t="s">
        <v>11</v>
      </c>
    </row>
    <row r="29" ht="12.75">
      <c r="A29" t="s">
        <v>12</v>
      </c>
    </row>
    <row r="30" ht="12.75">
      <c r="A30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104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105</v>
      </c>
      <c r="B14" s="7">
        <v>63381.09</v>
      </c>
      <c r="C14" s="7">
        <v>100829.11</v>
      </c>
      <c r="D14" s="5"/>
    </row>
    <row r="15" spans="1:4" ht="27">
      <c r="A15" s="9" t="s">
        <v>106</v>
      </c>
      <c r="B15" s="7">
        <v>11225</v>
      </c>
      <c r="C15" s="2">
        <v>315292</v>
      </c>
      <c r="D15" s="5"/>
    </row>
    <row r="16" spans="1:4" ht="13.5">
      <c r="A16" s="10" t="s">
        <v>9</v>
      </c>
      <c r="B16" s="7">
        <f>B30+B32+B31</f>
        <v>0</v>
      </c>
      <c r="C16" s="7">
        <f>C29+C30+C34+C35+C31+C32+C33+C36+C37+C38+C18+C19</f>
        <v>16005.73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13505.73</v>
      </c>
      <c r="D18" s="5"/>
    </row>
    <row r="19" spans="1:4" ht="23.25">
      <c r="A19" s="6" t="s">
        <v>107</v>
      </c>
      <c r="B19" s="2"/>
      <c r="C19" s="2">
        <v>2500</v>
      </c>
      <c r="D19" s="5" t="s">
        <v>108</v>
      </c>
    </row>
    <row r="20" spans="1:4" ht="13.5" hidden="1">
      <c r="A20" s="12"/>
      <c r="B20" s="2"/>
      <c r="C20" s="2"/>
      <c r="D20" s="5"/>
    </row>
    <row r="21" spans="1:4" ht="13.5" hidden="1">
      <c r="A21" s="12"/>
      <c r="B21" s="2"/>
      <c r="C21" s="2"/>
      <c r="D21" s="5"/>
    </row>
    <row r="22" spans="1:4" ht="13.5" hidden="1">
      <c r="A22" s="12"/>
      <c r="B22" s="2"/>
      <c r="C22" s="2"/>
      <c r="D22" s="5"/>
    </row>
    <row r="23" spans="1:4" ht="13.5" hidden="1">
      <c r="A23" s="12"/>
      <c r="B23" s="2"/>
      <c r="C23" s="2"/>
      <c r="D23" s="5"/>
    </row>
    <row r="24" spans="1:4" ht="13.5" hidden="1">
      <c r="A24" s="12"/>
      <c r="B24" s="2"/>
      <c r="C24" s="2"/>
      <c r="D24" s="5"/>
    </row>
    <row r="25" spans="1:4" ht="13.5" hidden="1">
      <c r="A25" s="12"/>
      <c r="B25" s="2"/>
      <c r="C25" s="2"/>
      <c r="D25" s="5"/>
    </row>
    <row r="26" spans="1:4" ht="13.5" hidden="1">
      <c r="A26" s="12"/>
      <c r="B26" s="2"/>
      <c r="C26" s="2"/>
      <c r="D26" s="5"/>
    </row>
    <row r="27" spans="1:4" ht="13.5" hidden="1">
      <c r="A27" s="12"/>
      <c r="B27" s="2"/>
      <c r="C27" s="2"/>
      <c r="D27" s="5"/>
    </row>
    <row r="28" spans="1:4" ht="13.5" hidden="1">
      <c r="A28" s="12"/>
      <c r="B28" s="2"/>
      <c r="C28" s="2"/>
      <c r="D28" s="5"/>
    </row>
    <row r="29" spans="1:4" ht="13.5" hidden="1">
      <c r="A29" s="12"/>
      <c r="B29" s="2"/>
      <c r="C29" s="2"/>
      <c r="D29" s="5"/>
    </row>
    <row r="30" spans="1:4" ht="13.5" hidden="1">
      <c r="A30" s="12"/>
      <c r="B30" s="2"/>
      <c r="C30" s="2"/>
      <c r="D30" s="5"/>
    </row>
    <row r="31" spans="1:4" ht="13.5" hidden="1">
      <c r="A31" s="12"/>
      <c r="B31" s="2"/>
      <c r="C31" s="2"/>
      <c r="D31" s="5"/>
    </row>
    <row r="32" spans="1:4" ht="13.5" hidden="1">
      <c r="A32" s="12"/>
      <c r="B32" s="2"/>
      <c r="C32" s="2"/>
      <c r="D32" s="5"/>
    </row>
    <row r="33" spans="1:4" ht="13.5" hidden="1">
      <c r="A33" s="12"/>
      <c r="B33" s="2"/>
      <c r="C33" s="2"/>
      <c r="D33" s="5"/>
    </row>
    <row r="34" spans="1:4" ht="13.5" hidden="1">
      <c r="A34" s="12"/>
      <c r="B34" s="2"/>
      <c r="C34" s="2"/>
      <c r="D34" s="5"/>
    </row>
    <row r="35" spans="1:4" ht="13.5" hidden="1">
      <c r="A35" s="12"/>
      <c r="B35" s="2"/>
      <c r="C35" s="2"/>
      <c r="D35" s="5"/>
    </row>
    <row r="36" spans="1:4" ht="13.5" hidden="1">
      <c r="A36" s="12"/>
      <c r="B36" s="2"/>
      <c r="C36" s="2"/>
      <c r="D36" s="5"/>
    </row>
    <row r="37" spans="1:4" ht="13.5" hidden="1">
      <c r="A37" s="12"/>
      <c r="B37" s="2"/>
      <c r="C37" s="2"/>
      <c r="D37" s="5"/>
    </row>
    <row r="38" spans="1:4" ht="13.5" hidden="1">
      <c r="A38" s="12"/>
      <c r="B38" s="2"/>
      <c r="C38" s="2"/>
      <c r="D38" s="5"/>
    </row>
    <row r="39" spans="1:4" ht="13.5" hidden="1">
      <c r="A39" s="12"/>
      <c r="B39" s="2"/>
      <c r="C39" s="7"/>
      <c r="D39" s="5"/>
    </row>
    <row r="40" spans="1:4" ht="23.25" customHeight="1" hidden="1">
      <c r="A40" s="6"/>
      <c r="B40" s="2"/>
      <c r="C40" s="7"/>
      <c r="D40" s="5"/>
    </row>
    <row r="41" spans="1:4" ht="23.25" customHeight="1" hidden="1">
      <c r="A41" s="6"/>
      <c r="B41" s="2"/>
      <c r="C41" s="7"/>
      <c r="D41" s="5"/>
    </row>
    <row r="42" spans="1:4" ht="23.25" customHeight="1" hidden="1">
      <c r="A42" s="6"/>
      <c r="B42" s="15"/>
      <c r="C42" s="2"/>
      <c r="D42" s="16"/>
    </row>
    <row r="43" spans="1:4" ht="23.25" customHeight="1" hidden="1">
      <c r="A43" s="6"/>
      <c r="B43" s="15"/>
      <c r="C43" s="2"/>
      <c r="D43" s="16"/>
    </row>
    <row r="44" spans="1:4" ht="23.25" customHeight="1" hidden="1">
      <c r="A44" s="6"/>
      <c r="B44" s="15"/>
      <c r="C44" s="2"/>
      <c r="D44" s="16"/>
    </row>
    <row r="45" spans="1:4" ht="23.25" customHeight="1" hidden="1">
      <c r="A45" s="6"/>
      <c r="B45" s="15"/>
      <c r="C45" s="2"/>
      <c r="D45" s="16"/>
    </row>
    <row r="46" spans="1:4" ht="23.25" customHeight="1" hidden="1">
      <c r="A46" s="6"/>
      <c r="B46" s="15"/>
      <c r="C46" s="2"/>
      <c r="D46" s="16"/>
    </row>
    <row r="47" ht="12.75">
      <c r="A47" t="s">
        <v>11</v>
      </c>
    </row>
    <row r="48" ht="12.75">
      <c r="A48" t="s">
        <v>12</v>
      </c>
    </row>
    <row r="49" ht="12.75">
      <c r="A49" t="s">
        <v>60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28">
      <selection activeCell="C76" sqref="C76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109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110</v>
      </c>
      <c r="B14" s="7">
        <v>78551.09</v>
      </c>
      <c r="C14" s="7">
        <v>400115.38</v>
      </c>
      <c r="D14" s="5"/>
    </row>
    <row r="15" spans="1:4" ht="27">
      <c r="A15" s="9" t="s">
        <v>111</v>
      </c>
      <c r="B15" s="7">
        <v>96502.32</v>
      </c>
      <c r="C15" s="2">
        <v>305586</v>
      </c>
      <c r="D15" s="5"/>
    </row>
    <row r="16" spans="1:4" ht="13.5">
      <c r="A16" s="10" t="s">
        <v>9</v>
      </c>
      <c r="B16" s="7">
        <f>B22+B23+B24+B25+B26+B27+B28+B29+B30+B31+B32+B33+B34+B35+B36+B37+B38+B39+B40+B41+B42</f>
        <v>112302.51999999999</v>
      </c>
      <c r="C16" s="7">
        <f>C18+C19+C20+C21</f>
        <v>354385.945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308102.2</v>
      </c>
      <c r="D18" s="5"/>
    </row>
    <row r="19" spans="1:4" ht="27">
      <c r="A19" s="12" t="s">
        <v>132</v>
      </c>
      <c r="B19" s="2"/>
      <c r="C19" s="2">
        <v>2500</v>
      </c>
      <c r="D19" s="5" t="s">
        <v>135</v>
      </c>
    </row>
    <row r="20" spans="1:4" ht="27">
      <c r="A20" s="12" t="s">
        <v>133</v>
      </c>
      <c r="B20" s="2"/>
      <c r="C20" s="2">
        <v>41850</v>
      </c>
      <c r="D20" s="5" t="s">
        <v>134</v>
      </c>
    </row>
    <row r="21" spans="1:4" ht="27">
      <c r="A21" s="12" t="s">
        <v>137</v>
      </c>
      <c r="B21" s="2"/>
      <c r="C21" s="2">
        <v>1933.745</v>
      </c>
      <c r="D21" s="5" t="s">
        <v>138</v>
      </c>
    </row>
    <row r="22" spans="1:4" ht="24" customHeight="1">
      <c r="A22" s="6" t="s">
        <v>112</v>
      </c>
      <c r="B22" s="2">
        <v>27700.2</v>
      </c>
      <c r="C22" s="2"/>
      <c r="D22" s="5" t="s">
        <v>136</v>
      </c>
    </row>
    <row r="23" spans="1:4" ht="24" customHeight="1">
      <c r="A23" s="6" t="s">
        <v>31</v>
      </c>
      <c r="B23" s="2">
        <v>19600</v>
      </c>
      <c r="C23" s="2"/>
      <c r="D23" s="5" t="s">
        <v>136</v>
      </c>
    </row>
    <row r="24" spans="1:4" ht="24" customHeight="1">
      <c r="A24" s="6" t="s">
        <v>113</v>
      </c>
      <c r="B24" s="2">
        <v>5000</v>
      </c>
      <c r="C24" s="2"/>
      <c r="D24" s="5" t="s">
        <v>136</v>
      </c>
    </row>
    <row r="25" spans="1:4" ht="23.25" customHeight="1">
      <c r="A25" s="6" t="s">
        <v>114</v>
      </c>
      <c r="B25" s="2">
        <v>2500</v>
      </c>
      <c r="C25" s="2"/>
      <c r="D25" s="5" t="s">
        <v>136</v>
      </c>
    </row>
    <row r="26" spans="1:4" ht="24" customHeight="1">
      <c r="A26" s="6" t="s">
        <v>115</v>
      </c>
      <c r="B26" s="2">
        <v>5900</v>
      </c>
      <c r="C26" s="2"/>
      <c r="D26" s="5" t="s">
        <v>136</v>
      </c>
    </row>
    <row r="27" spans="1:4" ht="19.5" customHeight="1">
      <c r="A27" s="6" t="s">
        <v>116</v>
      </c>
      <c r="B27" s="2">
        <v>1075</v>
      </c>
      <c r="C27" s="2"/>
      <c r="D27" s="5" t="s">
        <v>136</v>
      </c>
    </row>
    <row r="28" spans="1:4" ht="19.5" customHeight="1">
      <c r="A28" s="6" t="s">
        <v>117</v>
      </c>
      <c r="B28" s="2">
        <v>2000</v>
      </c>
      <c r="C28" s="2"/>
      <c r="D28" s="5" t="s">
        <v>136</v>
      </c>
    </row>
    <row r="29" spans="1:4" ht="19.5" customHeight="1">
      <c r="A29" s="6" t="s">
        <v>118</v>
      </c>
      <c r="B29" s="2">
        <v>6255</v>
      </c>
      <c r="C29" s="2"/>
      <c r="D29" s="5" t="s">
        <v>136</v>
      </c>
    </row>
    <row r="30" spans="1:4" ht="19.5" customHeight="1">
      <c r="A30" s="6" t="s">
        <v>119</v>
      </c>
      <c r="B30" s="2">
        <v>10920</v>
      </c>
      <c r="C30" s="2"/>
      <c r="D30" s="5" t="s">
        <v>136</v>
      </c>
    </row>
    <row r="31" spans="1:4" ht="19.5" customHeight="1">
      <c r="A31" s="6" t="s">
        <v>120</v>
      </c>
      <c r="B31" s="2">
        <v>950</v>
      </c>
      <c r="C31" s="2"/>
      <c r="D31" s="5" t="s">
        <v>136</v>
      </c>
    </row>
    <row r="32" spans="1:4" ht="24" customHeight="1">
      <c r="A32" s="6" t="s">
        <v>121</v>
      </c>
      <c r="B32" s="2">
        <v>700</v>
      </c>
      <c r="C32" s="2"/>
      <c r="D32" s="5" t="s">
        <v>136</v>
      </c>
    </row>
    <row r="33" spans="1:4" ht="22.5" customHeight="1">
      <c r="A33" s="6" t="s">
        <v>122</v>
      </c>
      <c r="B33" s="2">
        <v>6650</v>
      </c>
      <c r="C33" s="2"/>
      <c r="D33" s="5" t="s">
        <v>136</v>
      </c>
    </row>
    <row r="34" spans="1:4" ht="21" customHeight="1">
      <c r="A34" s="6" t="s">
        <v>123</v>
      </c>
      <c r="B34" s="2">
        <v>4700</v>
      </c>
      <c r="C34" s="2"/>
      <c r="D34" s="5" t="s">
        <v>136</v>
      </c>
    </row>
    <row r="35" spans="1:4" ht="19.5" customHeight="1">
      <c r="A35" s="6" t="s">
        <v>124</v>
      </c>
      <c r="B35" s="2">
        <v>360</v>
      </c>
      <c r="C35" s="2"/>
      <c r="D35" s="5" t="s">
        <v>136</v>
      </c>
    </row>
    <row r="36" spans="1:4" ht="19.5" customHeight="1">
      <c r="A36" s="6" t="s">
        <v>125</v>
      </c>
      <c r="B36" s="2">
        <v>4640</v>
      </c>
      <c r="C36" s="2"/>
      <c r="D36" s="5" t="s">
        <v>136</v>
      </c>
    </row>
    <row r="37" spans="1:4" ht="24" customHeight="1">
      <c r="A37" s="6" t="s">
        <v>126</v>
      </c>
      <c r="B37" s="2">
        <v>435</v>
      </c>
      <c r="C37" s="2"/>
      <c r="D37" s="5" t="s">
        <v>136</v>
      </c>
    </row>
    <row r="38" spans="1:4" ht="19.5" customHeight="1">
      <c r="A38" s="6" t="s">
        <v>127</v>
      </c>
      <c r="B38" s="2">
        <v>1880</v>
      </c>
      <c r="C38" s="2"/>
      <c r="D38" s="5" t="s">
        <v>136</v>
      </c>
    </row>
    <row r="39" spans="1:4" ht="19.5" customHeight="1">
      <c r="A39" s="6" t="s">
        <v>128</v>
      </c>
      <c r="B39" s="2">
        <v>1500</v>
      </c>
      <c r="C39" s="2"/>
      <c r="D39" s="5" t="s">
        <v>136</v>
      </c>
    </row>
    <row r="40" spans="1:4" ht="19.5" customHeight="1">
      <c r="A40" s="6" t="s">
        <v>129</v>
      </c>
      <c r="B40" s="2">
        <v>1270</v>
      </c>
      <c r="C40" s="2"/>
      <c r="D40" s="5" t="s">
        <v>136</v>
      </c>
    </row>
    <row r="41" spans="1:4" ht="19.5" customHeight="1">
      <c r="A41" s="6" t="s">
        <v>130</v>
      </c>
      <c r="B41" s="2">
        <v>1555</v>
      </c>
      <c r="C41" s="2"/>
      <c r="D41" s="5" t="s">
        <v>136</v>
      </c>
    </row>
    <row r="42" spans="1:4" ht="23.25">
      <c r="A42" s="6" t="s">
        <v>131</v>
      </c>
      <c r="B42" s="2">
        <v>6712.32</v>
      </c>
      <c r="C42" s="2"/>
      <c r="D42" s="5" t="s">
        <v>136</v>
      </c>
    </row>
    <row r="43" spans="1:4" ht="13.5" hidden="1">
      <c r="A43" s="12"/>
      <c r="B43" s="2"/>
      <c r="C43" s="2"/>
      <c r="D43" s="5"/>
    </row>
    <row r="44" spans="1:4" ht="13.5" hidden="1">
      <c r="A44" s="12"/>
      <c r="B44" s="2"/>
      <c r="C44" s="2"/>
      <c r="D44" s="5"/>
    </row>
    <row r="45" spans="1:4" ht="13.5" hidden="1">
      <c r="A45" s="12"/>
      <c r="B45" s="2"/>
      <c r="C45" s="2"/>
      <c r="D45" s="5"/>
    </row>
    <row r="46" spans="1:4" ht="13.5" hidden="1">
      <c r="A46" s="12"/>
      <c r="B46" s="2"/>
      <c r="C46" s="2"/>
      <c r="D46" s="5"/>
    </row>
    <row r="47" spans="1:4" ht="13.5" hidden="1">
      <c r="A47" s="12"/>
      <c r="B47" s="2"/>
      <c r="C47" s="2"/>
      <c r="D47" s="5"/>
    </row>
    <row r="48" spans="1:4" ht="13.5" hidden="1">
      <c r="A48" s="12"/>
      <c r="B48" s="2"/>
      <c r="C48" s="2"/>
      <c r="D48" s="5"/>
    </row>
    <row r="49" spans="1:4" ht="13.5" hidden="1">
      <c r="A49" s="12"/>
      <c r="B49" s="2"/>
      <c r="C49" s="2"/>
      <c r="D49" s="5"/>
    </row>
    <row r="50" spans="1:4" ht="13.5" hidden="1">
      <c r="A50" s="12"/>
      <c r="B50" s="2"/>
      <c r="C50" s="2"/>
      <c r="D50" s="5"/>
    </row>
    <row r="51" spans="1:4" ht="13.5" hidden="1">
      <c r="A51" s="12"/>
      <c r="B51" s="2"/>
      <c r="C51" s="2"/>
      <c r="D51" s="5"/>
    </row>
    <row r="52" spans="1:4" ht="13.5" hidden="1">
      <c r="A52" s="12"/>
      <c r="B52" s="2"/>
      <c r="C52" s="2"/>
      <c r="D52" s="5"/>
    </row>
    <row r="53" spans="1:4" ht="13.5" hidden="1">
      <c r="A53" s="12"/>
      <c r="B53" s="2"/>
      <c r="C53" s="2"/>
      <c r="D53" s="5"/>
    </row>
    <row r="54" spans="1:4" ht="13.5" hidden="1">
      <c r="A54" s="12"/>
      <c r="B54" s="2"/>
      <c r="C54" s="2"/>
      <c r="D54" s="5"/>
    </row>
    <row r="55" spans="1:4" ht="13.5" hidden="1">
      <c r="A55" s="12"/>
      <c r="B55" s="2"/>
      <c r="C55" s="2"/>
      <c r="D55" s="5"/>
    </row>
    <row r="56" spans="1:4" ht="13.5" hidden="1">
      <c r="A56" s="12"/>
      <c r="B56" s="2"/>
      <c r="C56" s="2"/>
      <c r="D56" s="5"/>
    </row>
    <row r="57" spans="1:4" ht="13.5" hidden="1">
      <c r="A57" s="12"/>
      <c r="B57" s="2"/>
      <c r="C57" s="2"/>
      <c r="D57" s="5"/>
    </row>
    <row r="58" spans="1:4" ht="13.5" hidden="1">
      <c r="A58" s="12"/>
      <c r="B58" s="2"/>
      <c r="C58" s="2"/>
      <c r="D58" s="5"/>
    </row>
    <row r="59" spans="1:4" ht="13.5" hidden="1">
      <c r="A59" s="12"/>
      <c r="B59" s="2"/>
      <c r="C59" s="2"/>
      <c r="D59" s="5"/>
    </row>
    <row r="60" spans="1:4" ht="13.5" hidden="1">
      <c r="A60" s="12"/>
      <c r="B60" s="2"/>
      <c r="C60" s="2"/>
      <c r="D60" s="5"/>
    </row>
    <row r="61" spans="1:4" ht="13.5" hidden="1">
      <c r="A61" s="12"/>
      <c r="B61" s="2"/>
      <c r="C61" s="2"/>
      <c r="D61" s="5"/>
    </row>
    <row r="62" spans="1:4" ht="13.5" hidden="1">
      <c r="A62" s="12"/>
      <c r="B62" s="2"/>
      <c r="C62" s="7"/>
      <c r="D62" s="5"/>
    </row>
    <row r="63" spans="1:4" ht="23.25" customHeight="1" hidden="1">
      <c r="A63" s="6"/>
      <c r="B63" s="2"/>
      <c r="C63" s="7"/>
      <c r="D63" s="5"/>
    </row>
    <row r="64" spans="1:4" ht="23.25" customHeight="1" hidden="1">
      <c r="A64" s="6"/>
      <c r="B64" s="2"/>
      <c r="C64" s="7"/>
      <c r="D64" s="5"/>
    </row>
    <row r="65" spans="1:4" ht="23.25" customHeight="1" hidden="1">
      <c r="A65" s="6"/>
      <c r="B65" s="15"/>
      <c r="C65" s="2"/>
      <c r="D65" s="16"/>
    </row>
    <row r="66" spans="1:4" ht="23.25" customHeight="1" hidden="1">
      <c r="A66" s="6"/>
      <c r="B66" s="15"/>
      <c r="C66" s="2"/>
      <c r="D66" s="16"/>
    </row>
    <row r="67" spans="1:4" ht="23.25" customHeight="1" hidden="1">
      <c r="A67" s="6"/>
      <c r="B67" s="15"/>
      <c r="C67" s="2"/>
      <c r="D67" s="16"/>
    </row>
    <row r="68" spans="1:4" ht="23.25" customHeight="1" hidden="1">
      <c r="A68" s="6"/>
      <c r="B68" s="15"/>
      <c r="C68" s="2"/>
      <c r="D68" s="16"/>
    </row>
    <row r="69" spans="1:4" ht="23.25" customHeight="1" hidden="1">
      <c r="A69" s="6"/>
      <c r="B69" s="15"/>
      <c r="C69" s="2"/>
      <c r="D69" s="16"/>
    </row>
    <row r="70" ht="12.75">
      <c r="A70" t="s">
        <v>11</v>
      </c>
    </row>
    <row r="71" ht="12.75">
      <c r="A71" t="s">
        <v>12</v>
      </c>
    </row>
    <row r="72" ht="12.75">
      <c r="A72" t="s">
        <v>60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139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140</v>
      </c>
      <c r="B14" s="7">
        <v>62750.89</v>
      </c>
      <c r="C14" s="7">
        <v>351315.43</v>
      </c>
      <c r="D14" s="5"/>
    </row>
    <row r="15" spans="1:4" ht="27">
      <c r="A15" s="9" t="s">
        <v>141</v>
      </c>
      <c r="B15" s="7">
        <v>2081436.9</v>
      </c>
      <c r="C15" s="2">
        <v>265183</v>
      </c>
      <c r="D15" s="5"/>
    </row>
    <row r="16" spans="1:4" ht="13.5">
      <c r="A16" s="10" t="s">
        <v>9</v>
      </c>
      <c r="B16" s="7">
        <f>B25+B27+B28+B29+B30+B31+B32</f>
        <v>2086205.72</v>
      </c>
      <c r="C16" s="7">
        <f>C18+C19+C20+C21+C23+C24+C26+C25+C22</f>
        <v>188856.30000000002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163811.14</v>
      </c>
      <c r="D18" s="5"/>
    </row>
    <row r="19" spans="1:4" ht="27">
      <c r="A19" s="12" t="s">
        <v>132</v>
      </c>
      <c r="B19" s="2"/>
      <c r="C19" s="2">
        <v>2500</v>
      </c>
      <c r="D19" s="5" t="s">
        <v>152</v>
      </c>
    </row>
    <row r="20" spans="1:4" ht="23.25">
      <c r="A20" s="12" t="s">
        <v>153</v>
      </c>
      <c r="B20" s="2"/>
      <c r="C20" s="2">
        <v>6399</v>
      </c>
      <c r="D20" s="5" t="s">
        <v>154</v>
      </c>
    </row>
    <row r="21" spans="1:4" ht="23.25">
      <c r="A21" s="12" t="s">
        <v>155</v>
      </c>
      <c r="B21" s="2"/>
      <c r="C21" s="2">
        <v>166</v>
      </c>
      <c r="D21" s="5" t="s">
        <v>156</v>
      </c>
    </row>
    <row r="22" spans="1:4" ht="23.25">
      <c r="A22" s="12" t="s">
        <v>159</v>
      </c>
      <c r="B22" s="2"/>
      <c r="C22" s="2">
        <v>3594.66</v>
      </c>
      <c r="D22" s="5" t="s">
        <v>160</v>
      </c>
    </row>
    <row r="23" spans="1:4" ht="27">
      <c r="A23" s="12" t="s">
        <v>161</v>
      </c>
      <c r="B23" s="2"/>
      <c r="C23" s="2">
        <v>2727.36</v>
      </c>
      <c r="D23" s="5" t="s">
        <v>162</v>
      </c>
    </row>
    <row r="24" spans="1:4" ht="13.5">
      <c r="A24" s="12" t="s">
        <v>163</v>
      </c>
      <c r="B24" s="2"/>
      <c r="C24" s="2">
        <v>8963.14</v>
      </c>
      <c r="D24" s="5" t="s">
        <v>164</v>
      </c>
    </row>
    <row r="25" spans="1:4" ht="24" customHeight="1">
      <c r="A25" s="6" t="s">
        <v>142</v>
      </c>
      <c r="B25" s="2">
        <v>13138.8</v>
      </c>
      <c r="C25" s="2"/>
      <c r="D25" s="5" t="s">
        <v>143</v>
      </c>
    </row>
    <row r="26" spans="1:4" ht="24" customHeight="1">
      <c r="A26" s="6" t="s">
        <v>157</v>
      </c>
      <c r="B26" s="2"/>
      <c r="C26" s="2">
        <v>695</v>
      </c>
      <c r="D26" s="5" t="s">
        <v>158</v>
      </c>
    </row>
    <row r="27" spans="1:4" ht="24" customHeight="1">
      <c r="A27" s="6" t="s">
        <v>144</v>
      </c>
      <c r="B27" s="2">
        <v>4320.02</v>
      </c>
      <c r="C27" s="2"/>
      <c r="D27" s="5" t="s">
        <v>145</v>
      </c>
    </row>
    <row r="28" spans="1:4" ht="24" customHeight="1">
      <c r="A28" s="6" t="s">
        <v>146</v>
      </c>
      <c r="B28" s="2">
        <v>3870.9</v>
      </c>
      <c r="C28" s="2"/>
      <c r="D28" s="5" t="s">
        <v>147</v>
      </c>
    </row>
    <row r="29" spans="1:4" ht="23.25" customHeight="1">
      <c r="A29" s="6" t="s">
        <v>148</v>
      </c>
      <c r="B29" s="2">
        <v>9660</v>
      </c>
      <c r="C29" s="2"/>
      <c r="D29" s="5" t="s">
        <v>147</v>
      </c>
    </row>
    <row r="30" spans="1:4" ht="55.5" customHeight="1">
      <c r="A30" s="6" t="s">
        <v>149</v>
      </c>
      <c r="B30" s="2">
        <v>198918</v>
      </c>
      <c r="C30" s="2"/>
      <c r="D30" s="5" t="s">
        <v>147</v>
      </c>
    </row>
    <row r="31" spans="1:4" ht="51" customHeight="1">
      <c r="A31" s="6" t="s">
        <v>150</v>
      </c>
      <c r="B31" s="2">
        <v>272688</v>
      </c>
      <c r="C31" s="2"/>
      <c r="D31" s="5" t="s">
        <v>147</v>
      </c>
    </row>
    <row r="32" spans="1:4" ht="46.5" customHeight="1">
      <c r="A32" s="6" t="s">
        <v>151</v>
      </c>
      <c r="B32" s="2">
        <v>1583610</v>
      </c>
      <c r="C32" s="2"/>
      <c r="D32" s="5" t="s">
        <v>147</v>
      </c>
    </row>
    <row r="33" spans="1:4" ht="13.5" hidden="1">
      <c r="A33" s="12"/>
      <c r="B33" s="2"/>
      <c r="C33" s="2"/>
      <c r="D33" s="5"/>
    </row>
    <row r="34" spans="1:4" ht="13.5" hidden="1">
      <c r="A34" s="12"/>
      <c r="B34" s="2"/>
      <c r="C34" s="2"/>
      <c r="D34" s="5"/>
    </row>
    <row r="35" spans="1:4" ht="13.5" hidden="1">
      <c r="A35" s="12"/>
      <c r="B35" s="2"/>
      <c r="C35" s="2"/>
      <c r="D35" s="5"/>
    </row>
    <row r="36" spans="1:4" ht="13.5" hidden="1">
      <c r="A36" s="12"/>
      <c r="B36" s="2"/>
      <c r="C36" s="2"/>
      <c r="D36" s="5"/>
    </row>
    <row r="37" spans="1:4" ht="13.5" hidden="1">
      <c r="A37" s="12"/>
      <c r="B37" s="2"/>
      <c r="C37" s="2"/>
      <c r="D37" s="5"/>
    </row>
    <row r="38" spans="1:4" ht="13.5" hidden="1">
      <c r="A38" s="12"/>
      <c r="B38" s="2"/>
      <c r="C38" s="2"/>
      <c r="D38" s="5"/>
    </row>
    <row r="39" spans="1:4" ht="13.5" hidden="1">
      <c r="A39" s="12"/>
      <c r="B39" s="2"/>
      <c r="C39" s="2"/>
      <c r="D39" s="5"/>
    </row>
    <row r="40" spans="1:4" ht="13.5" hidden="1">
      <c r="A40" s="12"/>
      <c r="B40" s="2"/>
      <c r="C40" s="2"/>
      <c r="D40" s="5"/>
    </row>
    <row r="41" spans="1:4" ht="13.5" hidden="1">
      <c r="A41" s="12"/>
      <c r="B41" s="2"/>
      <c r="C41" s="2"/>
      <c r="D41" s="5"/>
    </row>
    <row r="42" spans="1:4" ht="13.5" hidden="1">
      <c r="A42" s="12"/>
      <c r="B42" s="2"/>
      <c r="C42" s="2"/>
      <c r="D42" s="5"/>
    </row>
    <row r="43" spans="1:4" ht="13.5" hidden="1">
      <c r="A43" s="12"/>
      <c r="B43" s="2"/>
      <c r="C43" s="2"/>
      <c r="D43" s="5"/>
    </row>
    <row r="44" spans="1:4" ht="13.5" hidden="1">
      <c r="A44" s="12"/>
      <c r="B44" s="2"/>
      <c r="C44" s="2"/>
      <c r="D44" s="5"/>
    </row>
    <row r="45" spans="1:4" ht="13.5" hidden="1">
      <c r="A45" s="12"/>
      <c r="B45" s="2"/>
      <c r="C45" s="2"/>
      <c r="D45" s="5"/>
    </row>
    <row r="46" spans="1:4" ht="13.5" hidden="1">
      <c r="A46" s="12"/>
      <c r="B46" s="2"/>
      <c r="C46" s="2"/>
      <c r="D46" s="5"/>
    </row>
    <row r="47" spans="1:4" ht="13.5" hidden="1">
      <c r="A47" s="12"/>
      <c r="B47" s="2"/>
      <c r="C47" s="2"/>
      <c r="D47" s="5"/>
    </row>
    <row r="48" spans="1:4" ht="13.5" hidden="1">
      <c r="A48" s="12"/>
      <c r="B48" s="2"/>
      <c r="C48" s="2"/>
      <c r="D48" s="5"/>
    </row>
    <row r="49" spans="1:4" ht="13.5" hidden="1">
      <c r="A49" s="12"/>
      <c r="B49" s="2"/>
      <c r="C49" s="2"/>
      <c r="D49" s="5"/>
    </row>
    <row r="50" spans="1:4" ht="13.5" hidden="1">
      <c r="A50" s="12"/>
      <c r="B50" s="2"/>
      <c r="C50" s="2"/>
      <c r="D50" s="5"/>
    </row>
    <row r="51" spans="1:4" ht="13.5" hidden="1">
      <c r="A51" s="12"/>
      <c r="B51" s="2"/>
      <c r="C51" s="2"/>
      <c r="D51" s="5"/>
    </row>
    <row r="52" spans="1:4" ht="13.5" hidden="1">
      <c r="A52" s="12"/>
      <c r="B52" s="2"/>
      <c r="C52" s="7"/>
      <c r="D52" s="5"/>
    </row>
    <row r="53" spans="1:4" ht="23.25" customHeight="1" hidden="1">
      <c r="A53" s="6"/>
      <c r="B53" s="2"/>
      <c r="C53" s="7"/>
      <c r="D53" s="5"/>
    </row>
    <row r="54" spans="1:4" ht="23.25" customHeight="1" hidden="1">
      <c r="A54" s="6"/>
      <c r="B54" s="2"/>
      <c r="C54" s="7"/>
      <c r="D54" s="5"/>
    </row>
    <row r="55" spans="1:4" ht="23.25" customHeight="1" hidden="1">
      <c r="A55" s="6"/>
      <c r="B55" s="15"/>
      <c r="C55" s="2"/>
      <c r="D55" s="16"/>
    </row>
    <row r="56" spans="1:4" ht="23.25" customHeight="1" hidden="1">
      <c r="A56" s="6"/>
      <c r="B56" s="15"/>
      <c r="C56" s="2"/>
      <c r="D56" s="16"/>
    </row>
    <row r="57" spans="1:4" ht="23.25" customHeight="1" hidden="1">
      <c r="A57" s="6"/>
      <c r="B57" s="15"/>
      <c r="C57" s="2"/>
      <c r="D57" s="16"/>
    </row>
    <row r="58" spans="1:4" ht="23.25" customHeight="1" hidden="1">
      <c r="A58" s="6"/>
      <c r="B58" s="15"/>
      <c r="C58" s="2"/>
      <c r="D58" s="16"/>
    </row>
    <row r="59" spans="1:4" ht="23.25" customHeight="1" hidden="1">
      <c r="A59" s="6"/>
      <c r="B59" s="15"/>
      <c r="C59" s="2"/>
      <c r="D59" s="16"/>
    </row>
    <row r="60" ht="12.75">
      <c r="A60" t="s">
        <v>11</v>
      </c>
    </row>
    <row r="61" ht="12.75">
      <c r="A61" t="s">
        <v>12</v>
      </c>
    </row>
    <row r="62" ht="12.75">
      <c r="A62" t="s">
        <v>60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23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24</v>
      </c>
      <c r="B14" s="7">
        <v>15518.8</v>
      </c>
      <c r="C14" s="7">
        <v>357272.2</v>
      </c>
      <c r="D14" s="5"/>
    </row>
    <row r="15" spans="1:4" ht="27">
      <c r="A15" s="9" t="s">
        <v>25</v>
      </c>
      <c r="B15" s="7">
        <v>39480.94</v>
      </c>
      <c r="C15" s="2">
        <v>175884.5</v>
      </c>
      <c r="D15" s="5"/>
    </row>
    <row r="16" spans="1:4" ht="13.5">
      <c r="A16" s="10" t="s">
        <v>9</v>
      </c>
      <c r="B16" s="7">
        <f>B19+B20+B21+B22+B23+B26</f>
        <v>26230.94</v>
      </c>
      <c r="C16" s="7">
        <f>C18+C25</f>
        <v>153310.4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148016.4</v>
      </c>
      <c r="D18" s="5"/>
    </row>
    <row r="19" spans="1:4" ht="13.5">
      <c r="A19" s="12" t="s">
        <v>26</v>
      </c>
      <c r="B19" s="2">
        <v>500</v>
      </c>
      <c r="C19" s="2"/>
      <c r="D19" s="5" t="s">
        <v>35</v>
      </c>
    </row>
    <row r="20" spans="1:4" ht="23.25">
      <c r="A20" s="12" t="s">
        <v>27</v>
      </c>
      <c r="B20" s="2">
        <v>7247</v>
      </c>
      <c r="C20" s="2"/>
      <c r="D20" s="5" t="s">
        <v>34</v>
      </c>
    </row>
    <row r="21" spans="1:4" ht="23.25">
      <c r="A21" s="12" t="s">
        <v>28</v>
      </c>
      <c r="B21" s="2">
        <v>670</v>
      </c>
      <c r="C21" s="2"/>
      <c r="D21" s="5" t="s">
        <v>34</v>
      </c>
    </row>
    <row r="22" spans="1:4" ht="23.25">
      <c r="A22" s="12" t="s">
        <v>29</v>
      </c>
      <c r="B22" s="2">
        <v>16400</v>
      </c>
      <c r="C22" s="2"/>
      <c r="D22" s="5" t="s">
        <v>34</v>
      </c>
    </row>
    <row r="23" spans="1:4" ht="23.25">
      <c r="A23" s="12" t="s">
        <v>30</v>
      </c>
      <c r="B23" s="2">
        <v>1413.94</v>
      </c>
      <c r="C23" s="2"/>
      <c r="D23" s="5" t="s">
        <v>34</v>
      </c>
    </row>
    <row r="24" spans="1:4" ht="23.25">
      <c r="A24" s="12" t="s">
        <v>31</v>
      </c>
      <c r="B24" s="2">
        <v>11200</v>
      </c>
      <c r="C24" s="2"/>
      <c r="D24" s="5" t="s">
        <v>34</v>
      </c>
    </row>
    <row r="25" spans="1:4" ht="13.5">
      <c r="A25" s="12" t="s">
        <v>32</v>
      </c>
      <c r="B25" s="2"/>
      <c r="C25" s="2">
        <v>5294</v>
      </c>
      <c r="D25" s="5" t="s">
        <v>33</v>
      </c>
    </row>
    <row r="26" spans="1:4" ht="13.5">
      <c r="A26" s="12"/>
      <c r="B26" s="2"/>
      <c r="C26" s="2"/>
      <c r="D26" s="5"/>
    </row>
    <row r="27" spans="1:4" ht="13.5" hidden="1">
      <c r="A27" s="12"/>
      <c r="B27" s="2"/>
      <c r="C27" s="7"/>
      <c r="D27" s="5"/>
    </row>
    <row r="28" spans="1:4" ht="23.25" customHeight="1" hidden="1">
      <c r="A28" s="6"/>
      <c r="B28" s="2"/>
      <c r="C28" s="7"/>
      <c r="D28" s="5"/>
    </row>
    <row r="29" spans="1:4" ht="23.25" customHeight="1" hidden="1">
      <c r="A29" s="6"/>
      <c r="B29" s="2"/>
      <c r="C29" s="7"/>
      <c r="D29" s="5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spans="1:4" ht="23.25" customHeight="1" hidden="1">
      <c r="A33" s="6"/>
      <c r="B33" s="15"/>
      <c r="C33" s="2"/>
      <c r="D33" s="16"/>
    </row>
    <row r="34" spans="1:4" ht="23.25" customHeight="1" hidden="1">
      <c r="A34" s="6"/>
      <c r="B34" s="15"/>
      <c r="C34" s="2"/>
      <c r="D34" s="16"/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36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37</v>
      </c>
      <c r="B14" s="7">
        <v>17568.8</v>
      </c>
      <c r="C14" s="7">
        <v>379846.3</v>
      </c>
      <c r="D14" s="5"/>
    </row>
    <row r="15" spans="1:4" ht="27">
      <c r="A15" s="9" t="s">
        <v>38</v>
      </c>
      <c r="B15" s="7">
        <v>2850</v>
      </c>
      <c r="C15" s="2">
        <v>157405.22</v>
      </c>
      <c r="D15" s="5"/>
    </row>
    <row r="16" spans="1:4" ht="13.5">
      <c r="A16" s="10" t="s">
        <v>9</v>
      </c>
      <c r="B16" s="7">
        <f>B19+B20+B21</f>
        <v>0</v>
      </c>
      <c r="C16" s="7">
        <f>C18+C19+C20+C21</f>
        <v>175027.21000000002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151006.64</v>
      </c>
      <c r="D18" s="5"/>
    </row>
    <row r="19" spans="1:4" ht="13.5">
      <c r="A19" s="12" t="s">
        <v>39</v>
      </c>
      <c r="B19" s="2"/>
      <c r="C19" s="2">
        <v>7298</v>
      </c>
      <c r="D19" s="5" t="s">
        <v>40</v>
      </c>
    </row>
    <row r="20" spans="1:4" ht="41.25">
      <c r="A20" s="12" t="s">
        <v>41</v>
      </c>
      <c r="B20" s="2"/>
      <c r="C20" s="2">
        <v>13394.57</v>
      </c>
      <c r="D20" s="5" t="s">
        <v>42</v>
      </c>
    </row>
    <row r="21" spans="1:4" ht="27">
      <c r="A21" s="12" t="s">
        <v>43</v>
      </c>
      <c r="B21" s="2"/>
      <c r="C21" s="2">
        <v>3328</v>
      </c>
      <c r="D21" s="5" t="s">
        <v>44</v>
      </c>
    </row>
    <row r="22" spans="1:4" ht="13.5" hidden="1">
      <c r="A22" s="12"/>
      <c r="B22" s="2"/>
      <c r="C22" s="7"/>
      <c r="D22" s="5"/>
    </row>
    <row r="23" spans="1:4" ht="23.25" customHeight="1" hidden="1">
      <c r="A23" s="6"/>
      <c r="B23" s="2"/>
      <c r="C23" s="7"/>
      <c r="D23" s="5"/>
    </row>
    <row r="24" spans="1:4" ht="23.25" customHeight="1" hidden="1">
      <c r="A24" s="6"/>
      <c r="B24" s="2"/>
      <c r="C24" s="7"/>
      <c r="D24" s="5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spans="1:4" ht="23.25" customHeight="1" hidden="1">
      <c r="A27" s="6"/>
      <c r="B27" s="15"/>
      <c r="C27" s="2"/>
      <c r="D27" s="16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ht="12.75">
      <c r="A30" t="s">
        <v>11</v>
      </c>
    </row>
    <row r="31" ht="12.75">
      <c r="A31" t="s">
        <v>12</v>
      </c>
    </row>
    <row r="32" ht="12.75">
      <c r="A3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45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46</v>
      </c>
      <c r="B14" s="7">
        <v>20868.8</v>
      </c>
      <c r="C14" s="7">
        <v>362224.31</v>
      </c>
      <c r="D14" s="5"/>
    </row>
    <row r="15" spans="1:4" ht="27">
      <c r="A15" s="9" t="s">
        <v>47</v>
      </c>
      <c r="B15" s="7">
        <v>10730</v>
      </c>
      <c r="C15" s="2">
        <v>42233.7</v>
      </c>
      <c r="D15" s="5"/>
    </row>
    <row r="16" spans="1:4" ht="13.5">
      <c r="A16" s="10" t="s">
        <v>9</v>
      </c>
      <c r="B16" s="7">
        <f>B19+B20+B21</f>
        <v>0</v>
      </c>
      <c r="C16" s="7">
        <f>C18+C19+C20+C21</f>
        <v>36615.44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29041.14</v>
      </c>
      <c r="D18" s="5"/>
    </row>
    <row r="19" spans="1:4" ht="27">
      <c r="A19" s="12" t="s">
        <v>48</v>
      </c>
      <c r="B19" s="2"/>
      <c r="C19" s="2">
        <v>2200</v>
      </c>
      <c r="D19" s="5" t="s">
        <v>49</v>
      </c>
    </row>
    <row r="20" spans="1:4" ht="13.5">
      <c r="A20" s="12" t="s">
        <v>50</v>
      </c>
      <c r="B20" s="2"/>
      <c r="C20" s="2">
        <v>2040</v>
      </c>
      <c r="D20" s="5" t="s">
        <v>49</v>
      </c>
    </row>
    <row r="21" spans="1:4" ht="13.5">
      <c r="A21" s="12" t="s">
        <v>51</v>
      </c>
      <c r="B21" s="2"/>
      <c r="C21" s="2">
        <v>3334.3</v>
      </c>
      <c r="D21" s="5" t="s">
        <v>52</v>
      </c>
    </row>
    <row r="22" spans="1:4" ht="13.5" hidden="1">
      <c r="A22" s="12"/>
      <c r="B22" s="2"/>
      <c r="C22" s="7"/>
      <c r="D22" s="5"/>
    </row>
    <row r="23" spans="1:4" ht="23.25" customHeight="1" hidden="1">
      <c r="A23" s="6"/>
      <c r="B23" s="2"/>
      <c r="C23" s="7"/>
      <c r="D23" s="5"/>
    </row>
    <row r="24" spans="1:4" ht="23.25" customHeight="1" hidden="1">
      <c r="A24" s="6"/>
      <c r="B24" s="2"/>
      <c r="C24" s="7"/>
      <c r="D24" s="5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spans="1:4" ht="23.25" customHeight="1" hidden="1">
      <c r="A27" s="6"/>
      <c r="B27" s="15"/>
      <c r="C27" s="2"/>
      <c r="D27" s="16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ht="12.75">
      <c r="A30" t="s">
        <v>11</v>
      </c>
    </row>
    <row r="31" ht="12.75">
      <c r="A31" t="s">
        <v>12</v>
      </c>
    </row>
    <row r="32" ht="12.75">
      <c r="A3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53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54</v>
      </c>
      <c r="B14" s="7">
        <v>31598.8</v>
      </c>
      <c r="C14" s="7">
        <v>373102.87</v>
      </c>
      <c r="D14" s="5"/>
    </row>
    <row r="15" spans="1:4" ht="27">
      <c r="A15" s="9" t="s">
        <v>55</v>
      </c>
      <c r="B15" s="7">
        <v>26495</v>
      </c>
      <c r="C15" s="2">
        <v>64266</v>
      </c>
      <c r="D15" s="5"/>
    </row>
    <row r="16" spans="1:4" ht="13.5">
      <c r="A16" s="10" t="s">
        <v>9</v>
      </c>
      <c r="B16" s="7">
        <f>B19+B20</f>
        <v>5385.67</v>
      </c>
      <c r="C16" s="7">
        <f>C18+C19+C20</f>
        <v>179034.25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179034.25</v>
      </c>
      <c r="D18" s="5"/>
    </row>
    <row r="19" spans="1:4" ht="13.5">
      <c r="A19" s="12" t="s">
        <v>56</v>
      </c>
      <c r="B19" s="2">
        <v>3889.67</v>
      </c>
      <c r="C19" s="2"/>
      <c r="D19" s="5" t="s">
        <v>57</v>
      </c>
    </row>
    <row r="20" spans="1:4" ht="23.25">
      <c r="A20" s="12" t="s">
        <v>59</v>
      </c>
      <c r="B20" s="2">
        <v>1496</v>
      </c>
      <c r="C20" s="2"/>
      <c r="D20" s="5" t="s">
        <v>58</v>
      </c>
    </row>
    <row r="21" spans="1:4" ht="13.5" hidden="1">
      <c r="A21" s="12"/>
      <c r="B21" s="2"/>
      <c r="C21" s="7"/>
      <c r="D21" s="5"/>
    </row>
    <row r="22" spans="1:4" ht="23.25" customHeight="1" hidden="1">
      <c r="A22" s="6"/>
      <c r="B22" s="2"/>
      <c r="C22" s="7"/>
      <c r="D22" s="5"/>
    </row>
    <row r="23" spans="1:4" ht="23.25" customHeight="1" hidden="1">
      <c r="A23" s="6"/>
      <c r="B23" s="2"/>
      <c r="C23" s="7"/>
      <c r="D23" s="5"/>
    </row>
    <row r="24" spans="1:4" ht="23.25" customHeight="1" hidden="1">
      <c r="A24" s="6"/>
      <c r="B24" s="15"/>
      <c r="C24" s="2"/>
      <c r="D24" s="16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spans="1:4" ht="23.25" customHeight="1" hidden="1">
      <c r="A27" s="6"/>
      <c r="B27" s="15"/>
      <c r="C27" s="2"/>
      <c r="D27" s="16"/>
    </row>
    <row r="28" spans="1:4" ht="23.25" customHeight="1" hidden="1">
      <c r="A28" s="6"/>
      <c r="B28" s="15"/>
      <c r="C28" s="2"/>
      <c r="D28" s="16"/>
    </row>
    <row r="29" ht="12.75">
      <c r="A29" t="s">
        <v>11</v>
      </c>
    </row>
    <row r="30" ht="12.75">
      <c r="A30" t="s">
        <v>12</v>
      </c>
    </row>
    <row r="31" ht="12.75">
      <c r="A31" t="s">
        <v>60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2">
      <selection activeCell="D40" sqref="D40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61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62</v>
      </c>
      <c r="B14" s="7">
        <v>52708.13</v>
      </c>
      <c r="C14" s="7">
        <v>258334.62</v>
      </c>
      <c r="D14" s="5"/>
    </row>
    <row r="15" spans="1:4" ht="27">
      <c r="A15" s="9" t="s">
        <v>63</v>
      </c>
      <c r="B15" s="7">
        <v>7100</v>
      </c>
      <c r="C15" s="2">
        <v>21513</v>
      </c>
      <c r="D15" s="5"/>
    </row>
    <row r="16" spans="1:4" ht="13.5">
      <c r="A16" s="10" t="s">
        <v>9</v>
      </c>
      <c r="B16" s="7">
        <f>B19+B25+B21+B20</f>
        <v>24332.04</v>
      </c>
      <c r="C16" s="7">
        <f>C18+C19+C25+C23+C24</f>
        <v>53156.41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28456.41</v>
      </c>
      <c r="D18" s="5"/>
    </row>
    <row r="19" spans="1:4" ht="13.5">
      <c r="A19" s="12" t="s">
        <v>64</v>
      </c>
      <c r="B19" s="2">
        <v>3632.04</v>
      </c>
      <c r="C19" s="2"/>
      <c r="D19" s="5" t="s">
        <v>66</v>
      </c>
    </row>
    <row r="20" spans="1:4" ht="13.5">
      <c r="A20" s="12" t="s">
        <v>65</v>
      </c>
      <c r="B20" s="2">
        <v>17000</v>
      </c>
      <c r="C20" s="2"/>
      <c r="D20" s="5" t="s">
        <v>67</v>
      </c>
    </row>
    <row r="21" spans="1:4" ht="13.5">
      <c r="A21" s="12" t="s">
        <v>70</v>
      </c>
      <c r="B21" s="2">
        <v>3700</v>
      </c>
      <c r="C21" s="2"/>
      <c r="D21" s="5" t="s">
        <v>71</v>
      </c>
    </row>
    <row r="22" spans="1:4" ht="13.5">
      <c r="A22" s="12" t="s">
        <v>68</v>
      </c>
      <c r="B22" s="2">
        <v>2250</v>
      </c>
      <c r="C22" s="2"/>
      <c r="D22" s="5" t="s">
        <v>69</v>
      </c>
    </row>
    <row r="23" spans="1:4" ht="27">
      <c r="A23" s="12" t="s">
        <v>72</v>
      </c>
      <c r="B23" s="2"/>
      <c r="C23" s="2">
        <v>2500</v>
      </c>
      <c r="D23" s="5" t="s">
        <v>73</v>
      </c>
    </row>
    <row r="24" spans="1:4" ht="27">
      <c r="A24" s="12" t="s">
        <v>74</v>
      </c>
      <c r="B24" s="2"/>
      <c r="C24" s="2">
        <v>700</v>
      </c>
      <c r="D24" s="5" t="s">
        <v>75</v>
      </c>
    </row>
    <row r="25" spans="1:4" ht="13.5">
      <c r="A25" s="12" t="s">
        <v>76</v>
      </c>
      <c r="B25" s="2"/>
      <c r="C25" s="2">
        <v>21500</v>
      </c>
      <c r="D25" s="5" t="s">
        <v>77</v>
      </c>
    </row>
    <row r="26" spans="1:4" ht="13.5" hidden="1">
      <c r="A26" s="12"/>
      <c r="B26" s="2"/>
      <c r="C26" s="7"/>
      <c r="D26" s="5"/>
    </row>
    <row r="27" spans="1:4" ht="23.25" customHeight="1" hidden="1">
      <c r="A27" s="6"/>
      <c r="B27" s="2"/>
      <c r="C27" s="7"/>
      <c r="D27" s="5"/>
    </row>
    <row r="28" spans="1:4" ht="23.25" customHeight="1" hidden="1">
      <c r="A28" s="6"/>
      <c r="B28" s="2"/>
      <c r="C28" s="7"/>
      <c r="D28" s="5"/>
    </row>
    <row r="29" spans="1:4" ht="23.25" customHeight="1" hidden="1">
      <c r="A29" s="6"/>
      <c r="B29" s="15"/>
      <c r="C29" s="2"/>
      <c r="D29" s="16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spans="1:4" ht="23.25" customHeight="1" hidden="1">
      <c r="A33" s="6"/>
      <c r="B33" s="15"/>
      <c r="C33" s="2"/>
      <c r="D33" s="16"/>
    </row>
    <row r="34" ht="12.75">
      <c r="A34" t="s">
        <v>11</v>
      </c>
    </row>
    <row r="35" ht="12.75">
      <c r="A35" t="s">
        <v>12</v>
      </c>
    </row>
    <row r="36" ht="12.75">
      <c r="A36" t="s">
        <v>60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">
      <selection activeCell="B2" sqref="B2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78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79</v>
      </c>
      <c r="B14" s="7">
        <v>33226.09</v>
      </c>
      <c r="C14" s="7">
        <v>226691.21</v>
      </c>
      <c r="D14" s="5"/>
    </row>
    <row r="15" spans="1:4" ht="27">
      <c r="A15" s="9" t="s">
        <v>80</v>
      </c>
      <c r="B15" s="7">
        <v>2250</v>
      </c>
      <c r="C15" s="2">
        <v>1800</v>
      </c>
      <c r="D15" s="5"/>
    </row>
    <row r="16" spans="1:4" ht="13.5">
      <c r="A16" s="10" t="s">
        <v>9</v>
      </c>
      <c r="B16" s="7">
        <f>B19+B21+B20</f>
        <v>0</v>
      </c>
      <c r="C16" s="7">
        <f>C18+C19+C23+C24+C20+C21+C22+C25+C26+C27</f>
        <v>122333.88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28456.41</v>
      </c>
      <c r="D18" s="5"/>
    </row>
    <row r="19" spans="1:4" ht="41.25">
      <c r="A19" s="12" t="s">
        <v>81</v>
      </c>
      <c r="B19" s="2"/>
      <c r="C19" s="2">
        <v>3246</v>
      </c>
      <c r="D19" s="5" t="s">
        <v>82</v>
      </c>
    </row>
    <row r="20" spans="1:4" ht="27">
      <c r="A20" s="12" t="s">
        <v>83</v>
      </c>
      <c r="B20" s="2"/>
      <c r="C20" s="2">
        <v>4050</v>
      </c>
      <c r="D20" s="5" t="s">
        <v>84</v>
      </c>
    </row>
    <row r="21" spans="1:4" ht="27">
      <c r="A21" s="12" t="s">
        <v>85</v>
      </c>
      <c r="B21" s="2"/>
      <c r="C21" s="2">
        <v>1000</v>
      </c>
      <c r="D21" s="5" t="s">
        <v>86</v>
      </c>
    </row>
    <row r="22" spans="1:4" ht="13.5">
      <c r="A22" s="12" t="s">
        <v>87</v>
      </c>
      <c r="B22" s="2"/>
      <c r="C22" s="2">
        <v>5152</v>
      </c>
      <c r="D22" s="5" t="s">
        <v>88</v>
      </c>
    </row>
    <row r="23" spans="1:4" ht="13.5">
      <c r="A23" s="12" t="s">
        <v>89</v>
      </c>
      <c r="B23" s="2"/>
      <c r="C23" s="2">
        <v>29931.47</v>
      </c>
      <c r="D23" s="5" t="s">
        <v>90</v>
      </c>
    </row>
    <row r="24" spans="1:4" ht="41.25">
      <c r="A24" s="12" t="s">
        <v>91</v>
      </c>
      <c r="B24" s="2"/>
      <c r="C24" s="2">
        <v>498</v>
      </c>
      <c r="D24" s="5" t="s">
        <v>92</v>
      </c>
    </row>
    <row r="25" spans="1:4" ht="41.25">
      <c r="A25" s="12" t="s">
        <v>81</v>
      </c>
      <c r="B25" s="2"/>
      <c r="C25" s="2">
        <v>2324</v>
      </c>
      <c r="D25" s="5" t="s">
        <v>93</v>
      </c>
    </row>
    <row r="26" spans="1:4" ht="27">
      <c r="A26" s="12" t="s">
        <v>94</v>
      </c>
      <c r="B26" s="2"/>
      <c r="C26" s="2">
        <v>1500</v>
      </c>
      <c r="D26" s="5" t="s">
        <v>95</v>
      </c>
    </row>
    <row r="27" spans="1:4" ht="23.25">
      <c r="A27" s="12" t="s">
        <v>96</v>
      </c>
      <c r="B27" s="2"/>
      <c r="C27" s="2">
        <v>46176</v>
      </c>
      <c r="D27" s="5" t="s">
        <v>97</v>
      </c>
    </row>
    <row r="28" spans="1:4" ht="13.5" hidden="1">
      <c r="A28" s="12"/>
      <c r="B28" s="2"/>
      <c r="C28" s="7"/>
      <c r="D28" s="5"/>
    </row>
    <row r="29" spans="1:4" ht="23.25" customHeight="1" hidden="1">
      <c r="A29" s="6"/>
      <c r="B29" s="2"/>
      <c r="C29" s="7"/>
      <c r="D29" s="5"/>
    </row>
    <row r="30" spans="1:4" ht="23.25" customHeight="1" hidden="1">
      <c r="A30" s="6"/>
      <c r="B30" s="2"/>
      <c r="C30" s="7"/>
      <c r="D30" s="5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spans="1:4" ht="23.25" customHeight="1" hidden="1">
      <c r="A33" s="6"/>
      <c r="B33" s="15"/>
      <c r="C33" s="2"/>
      <c r="D33" s="16"/>
    </row>
    <row r="34" spans="1:4" ht="23.25" customHeight="1" hidden="1">
      <c r="A34" s="6"/>
      <c r="B34" s="15"/>
      <c r="C34" s="2"/>
      <c r="D34" s="16"/>
    </row>
    <row r="35" spans="1:4" ht="23.25" customHeight="1" hidden="1">
      <c r="A35" s="6"/>
      <c r="B35" s="15"/>
      <c r="C35" s="2"/>
      <c r="D35" s="16"/>
    </row>
    <row r="36" ht="12.75">
      <c r="A36" t="s">
        <v>11</v>
      </c>
    </row>
    <row r="37" ht="12.75">
      <c r="A37" t="s">
        <v>12</v>
      </c>
    </row>
    <row r="38" ht="12.75">
      <c r="A38" t="s">
        <v>60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98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99</v>
      </c>
      <c r="B14" s="7">
        <v>35476.09</v>
      </c>
      <c r="C14" s="7">
        <v>106157.33</v>
      </c>
      <c r="D14" s="5"/>
    </row>
    <row r="15" spans="1:4" ht="27">
      <c r="A15" s="9" t="s">
        <v>100</v>
      </c>
      <c r="B15" s="7">
        <v>2500</v>
      </c>
      <c r="C15" s="2">
        <v>860</v>
      </c>
      <c r="D15" s="5"/>
    </row>
    <row r="16" spans="1:4" ht="13.5">
      <c r="A16" s="10" t="s">
        <v>9</v>
      </c>
      <c r="B16" s="7">
        <f>B19+B21+B20</f>
        <v>0</v>
      </c>
      <c r="C16" s="7">
        <f>C18+C19+C23+C24+C20+C21+C22+C25+C26+C27</f>
        <v>28456.41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28456.41</v>
      </c>
      <c r="D18" s="5"/>
    </row>
    <row r="19" spans="1:4" ht="13.5" hidden="1">
      <c r="A19" s="12"/>
      <c r="B19" s="2"/>
      <c r="C19" s="2"/>
      <c r="D19" s="5"/>
    </row>
    <row r="20" spans="1:4" ht="13.5" hidden="1">
      <c r="A20" s="12"/>
      <c r="B20" s="2"/>
      <c r="C20" s="2"/>
      <c r="D20" s="5"/>
    </row>
    <row r="21" spans="1:4" ht="13.5" hidden="1">
      <c r="A21" s="12"/>
      <c r="B21" s="2"/>
      <c r="C21" s="2"/>
      <c r="D21" s="5"/>
    </row>
    <row r="22" spans="1:4" ht="13.5" hidden="1">
      <c r="A22" s="12"/>
      <c r="B22" s="2"/>
      <c r="C22" s="2"/>
      <c r="D22" s="5"/>
    </row>
    <row r="23" spans="1:4" ht="13.5" hidden="1">
      <c r="A23" s="12"/>
      <c r="B23" s="2"/>
      <c r="C23" s="2"/>
      <c r="D23" s="5"/>
    </row>
    <row r="24" spans="1:4" ht="13.5" hidden="1">
      <c r="A24" s="12"/>
      <c r="B24" s="2"/>
      <c r="C24" s="2"/>
      <c r="D24" s="5"/>
    </row>
    <row r="25" spans="1:4" ht="13.5" hidden="1">
      <c r="A25" s="12"/>
      <c r="B25" s="2"/>
      <c r="C25" s="2"/>
      <c r="D25" s="5"/>
    </row>
    <row r="26" spans="1:4" ht="13.5" hidden="1">
      <c r="A26" s="12"/>
      <c r="B26" s="2"/>
      <c r="C26" s="2"/>
      <c r="D26" s="5"/>
    </row>
    <row r="27" spans="1:4" ht="13.5" hidden="1">
      <c r="A27" s="12"/>
      <c r="B27" s="2"/>
      <c r="C27" s="2"/>
      <c r="D27" s="5"/>
    </row>
    <row r="28" spans="1:4" ht="13.5" hidden="1">
      <c r="A28" s="12"/>
      <c r="B28" s="2"/>
      <c r="C28" s="7"/>
      <c r="D28" s="5"/>
    </row>
    <row r="29" spans="1:4" ht="23.25" customHeight="1" hidden="1">
      <c r="A29" s="6"/>
      <c r="B29" s="2"/>
      <c r="C29" s="7"/>
      <c r="D29" s="5"/>
    </row>
    <row r="30" spans="1:4" ht="23.25" customHeight="1" hidden="1">
      <c r="A30" s="6"/>
      <c r="B30" s="2"/>
      <c r="C30" s="7"/>
      <c r="D30" s="5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spans="1:4" ht="23.25" customHeight="1" hidden="1">
      <c r="A33" s="6"/>
      <c r="B33" s="15"/>
      <c r="C33" s="2"/>
      <c r="D33" s="16"/>
    </row>
    <row r="34" spans="1:4" ht="23.25" customHeight="1" hidden="1">
      <c r="A34" s="6"/>
      <c r="B34" s="15"/>
      <c r="C34" s="2"/>
      <c r="D34" s="16"/>
    </row>
    <row r="35" spans="1:4" ht="23.25" customHeight="1" hidden="1">
      <c r="A35" s="6"/>
      <c r="B35" s="15"/>
      <c r="C35" s="2"/>
      <c r="D35" s="16"/>
    </row>
    <row r="36" ht="12.75">
      <c r="A36" t="s">
        <v>11</v>
      </c>
    </row>
    <row r="37" ht="12.75">
      <c r="A37" t="s">
        <v>12</v>
      </c>
    </row>
    <row r="38" ht="12.75">
      <c r="A38" t="s">
        <v>60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4"/>
      <c r="B1" s="14" t="s">
        <v>0</v>
      </c>
      <c r="C1" s="14"/>
    </row>
    <row r="2" spans="1:3" ht="13.5">
      <c r="A2" s="14" t="s">
        <v>17</v>
      </c>
      <c r="B2" s="14"/>
      <c r="C2" s="14"/>
    </row>
    <row r="3" spans="1:3" ht="13.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101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102</v>
      </c>
      <c r="B14" s="7">
        <v>37976.09</v>
      </c>
      <c r="C14" s="7">
        <v>94645.92</v>
      </c>
      <c r="D14" s="5"/>
    </row>
    <row r="15" spans="1:4" ht="27">
      <c r="A15" s="9" t="s">
        <v>103</v>
      </c>
      <c r="B15" s="7">
        <v>25405</v>
      </c>
      <c r="C15" s="2">
        <v>175485</v>
      </c>
      <c r="D15" s="5"/>
    </row>
    <row r="16" spans="1:4" ht="13.5">
      <c r="A16" s="10" t="s">
        <v>9</v>
      </c>
      <c r="B16" s="7">
        <f>B30+B32+B31</f>
        <v>0</v>
      </c>
      <c r="C16" s="7">
        <f>C29+C30+C34+C35+C31+C32+C33+C36+C37+C38+C18</f>
        <v>169301.81</v>
      </c>
      <c r="D16" s="5"/>
    </row>
    <row r="17" spans="1:4" ht="13.5">
      <c r="A17" s="11" t="s">
        <v>10</v>
      </c>
      <c r="B17" s="2"/>
      <c r="C17" s="2"/>
      <c r="D17" s="5"/>
    </row>
    <row r="18" spans="1:4" ht="27">
      <c r="A18" s="12" t="s">
        <v>22</v>
      </c>
      <c r="B18" s="2"/>
      <c r="C18" s="2">
        <v>169301.81</v>
      </c>
      <c r="D18" s="5"/>
    </row>
    <row r="19" spans="1:4" ht="13.5" hidden="1">
      <c r="A19" s="12"/>
      <c r="B19" s="2"/>
      <c r="C19" s="2"/>
      <c r="D19" s="5"/>
    </row>
    <row r="20" spans="1:4" ht="13.5" hidden="1">
      <c r="A20" s="12"/>
      <c r="B20" s="2"/>
      <c r="C20" s="2"/>
      <c r="D20" s="5"/>
    </row>
    <row r="21" spans="1:4" ht="13.5" hidden="1">
      <c r="A21" s="12"/>
      <c r="B21" s="2"/>
      <c r="C21" s="2"/>
      <c r="D21" s="5"/>
    </row>
    <row r="22" spans="1:4" ht="13.5" hidden="1">
      <c r="A22" s="12"/>
      <c r="B22" s="2"/>
      <c r="C22" s="2"/>
      <c r="D22" s="5"/>
    </row>
    <row r="23" spans="1:4" ht="13.5" hidden="1">
      <c r="A23" s="12"/>
      <c r="B23" s="2"/>
      <c r="C23" s="2"/>
      <c r="D23" s="5"/>
    </row>
    <row r="24" spans="1:4" ht="13.5" hidden="1">
      <c r="A24" s="12"/>
      <c r="B24" s="2"/>
      <c r="C24" s="2"/>
      <c r="D24" s="5"/>
    </row>
    <row r="25" spans="1:4" ht="13.5" hidden="1">
      <c r="A25" s="12"/>
      <c r="B25" s="2"/>
      <c r="C25" s="2"/>
      <c r="D25" s="5"/>
    </row>
    <row r="26" spans="1:4" ht="13.5" hidden="1">
      <c r="A26" s="12"/>
      <c r="B26" s="2"/>
      <c r="C26" s="2"/>
      <c r="D26" s="5"/>
    </row>
    <row r="27" spans="1:4" ht="13.5" hidden="1">
      <c r="A27" s="12"/>
      <c r="B27" s="2"/>
      <c r="C27" s="2"/>
      <c r="D27" s="5"/>
    </row>
    <row r="28" spans="1:4" ht="13.5" hidden="1">
      <c r="A28" s="12"/>
      <c r="B28" s="2"/>
      <c r="C28" s="2"/>
      <c r="D28" s="5"/>
    </row>
    <row r="29" spans="1:4" ht="13.5" hidden="1">
      <c r="A29" s="12"/>
      <c r="B29" s="2"/>
      <c r="C29" s="2"/>
      <c r="D29" s="5"/>
    </row>
    <row r="30" spans="1:4" ht="13.5" hidden="1">
      <c r="A30" s="12"/>
      <c r="B30" s="2"/>
      <c r="C30" s="2"/>
      <c r="D30" s="5"/>
    </row>
    <row r="31" spans="1:4" ht="13.5" hidden="1">
      <c r="A31" s="12"/>
      <c r="B31" s="2"/>
      <c r="C31" s="2"/>
      <c r="D31" s="5"/>
    </row>
    <row r="32" spans="1:4" ht="13.5" hidden="1">
      <c r="A32" s="12"/>
      <c r="B32" s="2"/>
      <c r="C32" s="2"/>
      <c r="D32" s="5"/>
    </row>
    <row r="33" spans="1:4" ht="13.5" hidden="1">
      <c r="A33" s="12"/>
      <c r="B33" s="2"/>
      <c r="C33" s="2"/>
      <c r="D33" s="5"/>
    </row>
    <row r="34" spans="1:4" ht="13.5" hidden="1">
      <c r="A34" s="12"/>
      <c r="B34" s="2"/>
      <c r="C34" s="2"/>
      <c r="D34" s="5"/>
    </row>
    <row r="35" spans="1:4" ht="13.5" hidden="1">
      <c r="A35" s="12"/>
      <c r="B35" s="2"/>
      <c r="C35" s="2"/>
      <c r="D35" s="5"/>
    </row>
    <row r="36" spans="1:4" ht="13.5" hidden="1">
      <c r="A36" s="12"/>
      <c r="B36" s="2"/>
      <c r="C36" s="2"/>
      <c r="D36" s="5"/>
    </row>
    <row r="37" spans="1:4" ht="13.5" hidden="1">
      <c r="A37" s="12"/>
      <c r="B37" s="2"/>
      <c r="C37" s="2"/>
      <c r="D37" s="5"/>
    </row>
    <row r="38" spans="1:4" ht="13.5" hidden="1">
      <c r="A38" s="12"/>
      <c r="B38" s="2"/>
      <c r="C38" s="2"/>
      <c r="D38" s="5"/>
    </row>
    <row r="39" spans="1:4" ht="13.5" hidden="1">
      <c r="A39" s="12"/>
      <c r="B39" s="2"/>
      <c r="C39" s="7"/>
      <c r="D39" s="5"/>
    </row>
    <row r="40" spans="1:4" ht="23.25" customHeight="1" hidden="1">
      <c r="A40" s="6"/>
      <c r="B40" s="2"/>
      <c r="C40" s="7"/>
      <c r="D40" s="5"/>
    </row>
    <row r="41" spans="1:4" ht="23.25" customHeight="1" hidden="1">
      <c r="A41" s="6"/>
      <c r="B41" s="2"/>
      <c r="C41" s="7"/>
      <c r="D41" s="5"/>
    </row>
    <row r="42" spans="1:4" ht="23.25" customHeight="1" hidden="1">
      <c r="A42" s="6"/>
      <c r="B42" s="15"/>
      <c r="C42" s="2"/>
      <c r="D42" s="16"/>
    </row>
    <row r="43" spans="1:4" ht="23.25" customHeight="1" hidden="1">
      <c r="A43" s="6"/>
      <c r="B43" s="15"/>
      <c r="C43" s="2"/>
      <c r="D43" s="16"/>
    </row>
    <row r="44" spans="1:4" ht="23.25" customHeight="1" hidden="1">
      <c r="A44" s="6"/>
      <c r="B44" s="15"/>
      <c r="C44" s="2"/>
      <c r="D44" s="16"/>
    </row>
    <row r="45" spans="1:4" ht="23.25" customHeight="1" hidden="1">
      <c r="A45" s="6"/>
      <c r="B45" s="15"/>
      <c r="C45" s="2"/>
      <c r="D45" s="16"/>
    </row>
    <row r="46" spans="1:4" ht="23.25" customHeight="1" hidden="1">
      <c r="A46" s="6"/>
      <c r="B46" s="15"/>
      <c r="C46" s="2"/>
      <c r="D46" s="16"/>
    </row>
    <row r="47" ht="12.75">
      <c r="A47" t="s">
        <v>11</v>
      </c>
    </row>
    <row r="48" ht="12.75">
      <c r="A48" t="s">
        <v>12</v>
      </c>
    </row>
    <row r="49" ht="12.75">
      <c r="A49" t="s">
        <v>60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Пользователь</cp:lastModifiedBy>
  <cp:lastPrinted>2017-08-16T10:50:55Z</cp:lastPrinted>
  <dcterms:created xsi:type="dcterms:W3CDTF">2010-02-26T11:45:53Z</dcterms:created>
  <dcterms:modified xsi:type="dcterms:W3CDTF">2021-02-05T12:24:20Z</dcterms:modified>
  <cp:category/>
  <cp:version/>
  <cp:contentType/>
  <cp:contentStatus/>
</cp:coreProperties>
</file>